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tabRatio="648" activeTab="8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</sheets>
  <definedNames>
    <definedName name="ApurCom01">#REF!</definedName>
    <definedName name="ApurCond01">#REF!</definedName>
    <definedName name="ApurCont01">#REF!</definedName>
    <definedName name="ApurDesp01">#REF!</definedName>
    <definedName name="ApurDir01">#REF!</definedName>
    <definedName name="ApurEst01">#REF!</definedName>
    <definedName name="ApurJur01">#REF!</definedName>
    <definedName name="ApurOut01">#REF!</definedName>
    <definedName name="ApurPes01">#REF!</definedName>
    <definedName name="ApurSec01">#REF!</definedName>
    <definedName name="_xlnm.Print_Area" localSheetId="0">'JANEIRO'!$A$1:$B$75</definedName>
    <definedName name="DespMed01">#REF!</definedName>
    <definedName name="DespMed01___0">#REF!</definedName>
    <definedName name="DespMed01___0">#REF!</definedName>
    <definedName name="DespMed01___0">#REF!</definedName>
    <definedName name="DespMed01___0">#REF!</definedName>
    <definedName name="DespMed01___0">#REF!</definedName>
    <definedName name="TotDesp01">#REF!</definedName>
  </definedNames>
  <calcPr fullCalcOnLoad="1"/>
</workbook>
</file>

<file path=xl/sharedStrings.xml><?xml version="1.0" encoding="utf-8"?>
<sst xmlns="http://schemas.openxmlformats.org/spreadsheetml/2006/main" count="722" uniqueCount="82">
  <si>
    <t>SINTRAJUSC</t>
  </si>
  <si>
    <t xml:space="preserve">      Mensalidades Justiça Federal</t>
  </si>
  <si>
    <t xml:space="preserve">      Descontos Ativos</t>
  </si>
  <si>
    <t xml:space="preserve">      Aplicações Financeiras</t>
  </si>
  <si>
    <t>Bancos Conta Movimento</t>
  </si>
  <si>
    <t>Bancos Conta Poupança</t>
  </si>
  <si>
    <t xml:space="preserve">      Cef - Fundo Mobilização e luta</t>
  </si>
  <si>
    <t xml:space="preserve">      Cef - Despesas Final ano</t>
  </si>
  <si>
    <t xml:space="preserve">      Confraternizações</t>
  </si>
  <si>
    <t xml:space="preserve">       Banco Banrisul</t>
  </si>
  <si>
    <t xml:space="preserve">       Cef </t>
  </si>
  <si>
    <t xml:space="preserve">     TOTAL</t>
  </si>
  <si>
    <t>Contribuições Estatutaria e Social</t>
  </si>
  <si>
    <t>Honorarios Profisionais</t>
  </si>
  <si>
    <t>PAGAMENTOS</t>
  </si>
  <si>
    <t xml:space="preserve">RECEITAS </t>
  </si>
  <si>
    <t>Administração Pessoal</t>
  </si>
  <si>
    <t xml:space="preserve">      Funcionários - Benefícios</t>
  </si>
  <si>
    <t>Administração Diretoria</t>
  </si>
  <si>
    <t>Administração Estrutura</t>
  </si>
  <si>
    <t>Comunicação e Divulgação</t>
  </si>
  <si>
    <t>Atividades Viagens e Eventos</t>
  </si>
  <si>
    <t>Diversos</t>
  </si>
  <si>
    <t xml:space="preserve">      Despesas  Estrutura sede Adminsitrativa</t>
  </si>
  <si>
    <t xml:space="preserve">      Despesas  Estrutura sede Social - Campeche</t>
  </si>
  <si>
    <t xml:space="preserve">     Comunicação e Divulgação</t>
  </si>
  <si>
    <t xml:space="preserve">     Contribuições estatutarias</t>
  </si>
  <si>
    <t xml:space="preserve">     Contribuições Movimento Social</t>
  </si>
  <si>
    <t xml:space="preserve">     Assessoria  Juridica </t>
  </si>
  <si>
    <t xml:space="preserve">     Honorarios contabeis  </t>
  </si>
  <si>
    <t xml:space="preserve">     Despesas Atividades Sindicais</t>
  </si>
  <si>
    <t xml:space="preserve">     Despesas financeiras</t>
  </si>
  <si>
    <t xml:space="preserve">     Despesas Veiculos </t>
  </si>
  <si>
    <t xml:space="preserve">       B.Brasil</t>
  </si>
  <si>
    <t xml:space="preserve">      Cef - Venda Imovel Reforma Sede Social</t>
  </si>
  <si>
    <t xml:space="preserve">     Despesas com Associados</t>
  </si>
  <si>
    <t>Convenios a Receber</t>
  </si>
  <si>
    <t>TOTAL</t>
  </si>
  <si>
    <t xml:space="preserve">     Receitas S/Convenios</t>
  </si>
  <si>
    <t xml:space="preserve">     Fundo de Caixa</t>
  </si>
  <si>
    <t>Sindicalizados</t>
  </si>
  <si>
    <t xml:space="preserve">      Funcionários - Salários/Encargos Social </t>
  </si>
  <si>
    <t xml:space="preserve">      Diarias Sede Social</t>
  </si>
  <si>
    <t xml:space="preserve">      Diretores Beneficios - V. A/Aluguel/Estac.</t>
  </si>
  <si>
    <t xml:space="preserve">     Assessoria Fiananceira - Washgiton+Ação IR</t>
  </si>
  <si>
    <t xml:space="preserve">      Mensalidades Tribunal do Trabalho</t>
  </si>
  <si>
    <t xml:space="preserve">      Mensalidades Tribunal Regional Eleitoral</t>
  </si>
  <si>
    <t>Saldo Atual</t>
  </si>
  <si>
    <t>Sdo Anterior</t>
  </si>
  <si>
    <t>Credito Mês</t>
  </si>
  <si>
    <t xml:space="preserve">      Cef - Venda Imóvel Reforma Sede Social</t>
  </si>
  <si>
    <t>Convênios a Receber</t>
  </si>
  <si>
    <t xml:space="preserve">      Receitas S/Convênios</t>
  </si>
  <si>
    <t xml:space="preserve">      Diárias Sede Social</t>
  </si>
  <si>
    <t xml:space="preserve">      Diretores Benefícios - V. A/Aluguel/Estac.</t>
  </si>
  <si>
    <t xml:space="preserve">      Despesas  Estrutura sede Administrativa</t>
  </si>
  <si>
    <t>Contribuições Estatutária e Social</t>
  </si>
  <si>
    <t xml:space="preserve">     Contribuições estatutárias</t>
  </si>
  <si>
    <t>Honorários Profissionais</t>
  </si>
  <si>
    <t xml:space="preserve">     Assessoria  Jurídica </t>
  </si>
  <si>
    <t xml:space="preserve">     Honorários contábeis  </t>
  </si>
  <si>
    <t xml:space="preserve">     Assessoria Financeira - Washgiton+Ação IR</t>
  </si>
  <si>
    <t xml:space="preserve">     Despesas Veículos </t>
  </si>
  <si>
    <t xml:space="preserve">      Salário diretores liberados </t>
  </si>
  <si>
    <t xml:space="preserve">     Assessoria Financeira </t>
  </si>
  <si>
    <t xml:space="preserve">     Contribuições Estatutárias</t>
  </si>
  <si>
    <t xml:space="preserve">     Campnaha de Marketing</t>
  </si>
  <si>
    <t>Balancelte  Financeiro  Janeiro  2008</t>
  </si>
  <si>
    <t>Demonstrativo Financeiro -  Fevereiro  2008</t>
  </si>
  <si>
    <t>Demonstrativo Financeiro - ABRIL  2008</t>
  </si>
  <si>
    <t>Demonstrativo Financeiro - MAIO  2008</t>
  </si>
  <si>
    <t>Demonstrativo Financeiro - JUNHO  2008</t>
  </si>
  <si>
    <t>Demonstrativo Financeiro - JULHO  2008</t>
  </si>
  <si>
    <t>Demonstrativo Financeiro -AGOSTO  2008</t>
  </si>
  <si>
    <t>Demonstrativo Financeiro -SETEMBRO  2008</t>
  </si>
  <si>
    <t>Demonstrativo Financeiro -OUTUBRO  2008</t>
  </si>
  <si>
    <t>Demonstrativo Financeiro -NOVEMBRO  2008</t>
  </si>
  <si>
    <t>Demonstrativo Financeiro -DEZEMBRO  2008</t>
  </si>
  <si>
    <t>Demonstrativo Financeiro -  Março  2008</t>
  </si>
  <si>
    <t xml:space="preserve">      Cef - Poupança Reserva </t>
  </si>
  <si>
    <t xml:space="preserve">      Cef - Reserva</t>
  </si>
  <si>
    <t xml:space="preserve">      Cef - Dev. PSSS URV T.R.E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</si>
</sst>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_(&quot;R$ &quot;* #,##0.00_);_(&quot;R$ &quot;* \(#,##0.00\);_(&quot;R$ &quot;* \-??_);_(@_)"/>
    <numFmt numFmtId="173" formatCode="&quot;R$ &quot;#,##0.00_);[Red]&quot;(R$ &quot;#,##0.00\)"/>
    <numFmt numFmtId="174" formatCode="dd/mm/yy"/>
    <numFmt numFmtId="175" formatCode="_(* #,##0.00_);_(* \(#,##0.00\);_(* \-??_);_(@_)"/>
    <numFmt numFmtId="176" formatCode="_-* #,##0.00\ _R_$_-;\-* #,##0.00\ _R_$_-;_-* \-??\ _R_$_-;_-@_-"/>
    <numFmt numFmtId="177" formatCode="mmm\-yy"/>
    <numFmt numFmtId="178" formatCode="mm/yy"/>
    <numFmt numFmtId="179" formatCode="#,##0.00\ _$;\-#,##0.00\ _$"/>
    <numFmt numFmtId="180" formatCode="[$-416]dddd\,\ d&quot; de &quot;mmmm&quot; de &quot;yyyy"/>
    <numFmt numFmtId="181" formatCode="00000"/>
    <numFmt numFmtId="182" formatCode="#,##0.00;[Red]#,##0.00"/>
    <numFmt numFmtId="183" formatCode="&quot;R$ &quot;#,##0.00"/>
    <numFmt numFmtId="184" formatCode="0.00;[Red]0.00"/>
  </numFmts>
  <fonts count="1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2"/>
      <name val="Arial"/>
      <family val="0"/>
    </font>
    <font>
      <sz val="9"/>
      <name val="Verdana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Alignment="0" applyProtection="0"/>
    <xf numFmtId="168" fontId="0" fillId="0" borderId="0" applyFont="0" applyFill="0" applyBorder="0" applyAlignment="0" applyProtection="0"/>
    <xf numFmtId="9" fontId="0" fillId="0" borderId="0" applyFont="0" applyFill="0" applyAlignment="0" applyProtection="0"/>
    <xf numFmtId="176" fontId="0" fillId="0" borderId="0" applyFont="0" applyFill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0" fillId="0" borderId="0" xfId="15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172" fontId="2" fillId="0" borderId="0" xfId="15" applyFont="1" applyFill="1" applyBorder="1" applyAlignment="1" applyProtection="1">
      <alignment/>
      <protection/>
    </xf>
    <xf numFmtId="172" fontId="1" fillId="0" borderId="0" xfId="15" applyFont="1" applyFill="1" applyBorder="1" applyAlignment="1" applyProtection="1">
      <alignment/>
      <protection/>
    </xf>
    <xf numFmtId="172" fontId="1" fillId="0" borderId="0" xfId="0" applyNumberFormat="1" applyFont="1" applyBorder="1" applyAlignment="1">
      <alignment/>
    </xf>
    <xf numFmtId="4" fontId="3" fillId="0" borderId="0" xfId="15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176" fontId="2" fillId="0" borderId="0" xfId="18" applyFont="1" applyAlignment="1">
      <alignment horizontal="center"/>
    </xf>
    <xf numFmtId="4" fontId="6" fillId="0" borderId="0" xfId="15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4" fontId="8" fillId="0" borderId="0" xfId="15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" fontId="8" fillId="0" borderId="0" xfId="18" applyNumberFormat="1" applyFont="1" applyAlignment="1">
      <alignment/>
    </xf>
    <xf numFmtId="0" fontId="10" fillId="0" borderId="0" xfId="0" applyFont="1" applyBorder="1" applyAlignment="1">
      <alignment/>
    </xf>
    <xf numFmtId="4" fontId="8" fillId="0" borderId="0" xfId="15" applyNumberFormat="1" applyFont="1" applyFill="1" applyBorder="1" applyAlignment="1" applyProtection="1">
      <alignment horizontal="right"/>
      <protection/>
    </xf>
    <xf numFmtId="4" fontId="8" fillId="0" borderId="0" xfId="18" applyNumberFormat="1" applyFont="1" applyAlignment="1">
      <alignment horizontal="right"/>
    </xf>
    <xf numFmtId="4" fontId="8" fillId="0" borderId="0" xfId="18" applyNumberFormat="1" applyFont="1" applyFill="1" applyAlignment="1" applyProtection="1">
      <alignment horizontal="right"/>
      <protection/>
    </xf>
    <xf numFmtId="4" fontId="11" fillId="0" borderId="0" xfId="15" applyNumberFormat="1" applyFont="1" applyFill="1" applyBorder="1" applyAlignment="1" applyProtection="1">
      <alignment/>
      <protection/>
    </xf>
    <xf numFmtId="4" fontId="3" fillId="0" borderId="0" xfId="15" applyNumberFormat="1" applyFont="1" applyFill="1" applyBorder="1" applyAlignment="1" applyProtection="1">
      <alignment/>
      <protection/>
    </xf>
    <xf numFmtId="4" fontId="11" fillId="0" borderId="0" xfId="15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left"/>
    </xf>
    <xf numFmtId="4" fontId="11" fillId="0" borderId="0" xfId="18" applyNumberFormat="1" applyFont="1" applyAlignment="1">
      <alignment/>
    </xf>
    <xf numFmtId="4" fontId="0" fillId="0" borderId="0" xfId="0" applyNumberFormat="1" applyAlignment="1">
      <alignment/>
    </xf>
    <xf numFmtId="182" fontId="8" fillId="0" borderId="0" xfId="18" applyNumberFormat="1" applyFont="1" applyAlignment="1">
      <alignment/>
    </xf>
    <xf numFmtId="182" fontId="8" fillId="0" borderId="0" xfId="18" applyNumberFormat="1" applyFont="1" applyAlignment="1">
      <alignment horizontal="right"/>
    </xf>
    <xf numFmtId="182" fontId="11" fillId="0" borderId="0" xfId="18" applyNumberFormat="1" applyFont="1" applyAlignment="1">
      <alignment horizontal="right"/>
    </xf>
    <xf numFmtId="182" fontId="3" fillId="0" borderId="0" xfId="18" applyNumberFormat="1" applyFont="1" applyAlignment="1">
      <alignment horizontal="center"/>
    </xf>
    <xf numFmtId="182" fontId="3" fillId="0" borderId="0" xfId="18" applyNumberFormat="1" applyFont="1" applyAlignment="1">
      <alignment horizontal="right"/>
    </xf>
    <xf numFmtId="182" fontId="11" fillId="0" borderId="0" xfId="18" applyNumberFormat="1" applyFont="1" applyAlignment="1">
      <alignment/>
    </xf>
    <xf numFmtId="182" fontId="8" fillId="0" borderId="0" xfId="18" applyNumberFormat="1" applyFont="1" applyAlignment="1">
      <alignment/>
    </xf>
    <xf numFmtId="176" fontId="0" fillId="0" borderId="0" xfId="18" applyAlignment="1">
      <alignment/>
    </xf>
    <xf numFmtId="0" fontId="4" fillId="0" borderId="0" xfId="0" applyFont="1" applyBorder="1" applyAlignment="1">
      <alignment horizontal="left"/>
    </xf>
    <xf numFmtId="39" fontId="0" fillId="0" borderId="0" xfId="18" applyNumberFormat="1" applyAlignment="1">
      <alignment/>
    </xf>
    <xf numFmtId="39" fontId="8" fillId="0" borderId="0" xfId="18" applyNumberFormat="1" applyFont="1" applyAlignment="1">
      <alignment/>
    </xf>
    <xf numFmtId="39" fontId="11" fillId="0" borderId="0" xfId="18" applyNumberFormat="1" applyFont="1" applyAlignment="1">
      <alignment/>
    </xf>
    <xf numFmtId="39" fontId="3" fillId="0" borderId="0" xfId="18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0" xfId="18" applyNumberFormat="1" applyFont="1" applyAlignment="1">
      <alignment horizontal="center"/>
    </xf>
    <xf numFmtId="4" fontId="11" fillId="0" borderId="0" xfId="18" applyNumberFormat="1" applyFont="1" applyAlignment="1">
      <alignment horizontal="right"/>
    </xf>
    <xf numFmtId="39" fontId="0" fillId="0" borderId="0" xfId="0" applyNumberFormat="1" applyAlignment="1">
      <alignment/>
    </xf>
    <xf numFmtId="39" fontId="8" fillId="0" borderId="0" xfId="18" applyNumberFormat="1" applyFont="1" applyAlignment="1">
      <alignment/>
    </xf>
    <xf numFmtId="39" fontId="8" fillId="0" borderId="0" xfId="0" applyNumberFormat="1" applyFont="1" applyAlignment="1">
      <alignment/>
    </xf>
    <xf numFmtId="4" fontId="8" fillId="0" borderId="0" xfId="18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18" applyNumberFormat="1" applyFont="1" applyAlignment="1">
      <alignment/>
    </xf>
    <xf numFmtId="4" fontId="11" fillId="0" borderId="0" xfId="18" applyNumberFormat="1" applyFont="1" applyAlignment="1">
      <alignment/>
    </xf>
    <xf numFmtId="4" fontId="11" fillId="0" borderId="0" xfId="18" applyNumberFormat="1" applyFont="1" applyAlignment="1">
      <alignment/>
    </xf>
    <xf numFmtId="4" fontId="8" fillId="0" borderId="0" xfId="18" applyNumberFormat="1" applyFont="1" applyFill="1" applyAlignment="1">
      <alignment/>
    </xf>
    <xf numFmtId="4" fontId="11" fillId="0" borderId="0" xfId="0" applyNumberFormat="1" applyFont="1" applyAlignment="1">
      <alignment/>
    </xf>
    <xf numFmtId="4" fontId="11" fillId="0" borderId="0" xfId="18" applyNumberFormat="1" applyFont="1" applyAlignment="1">
      <alignment/>
    </xf>
    <xf numFmtId="0" fontId="0" fillId="0" borderId="0" xfId="0" applyAlignment="1">
      <alignment/>
    </xf>
    <xf numFmtId="4" fontId="8" fillId="0" borderId="0" xfId="18" applyNumberFormat="1" applyFont="1" applyAlignment="1">
      <alignment/>
    </xf>
    <xf numFmtId="176" fontId="11" fillId="0" borderId="0" xfId="18" applyFont="1" applyAlignment="1">
      <alignment/>
    </xf>
    <xf numFmtId="176" fontId="0" fillId="0" borderId="0" xfId="18" applyFont="1" applyAlignment="1">
      <alignment/>
    </xf>
    <xf numFmtId="4" fontId="8" fillId="0" borderId="0" xfId="18" applyNumberFormat="1" applyFont="1" applyAlignment="1">
      <alignment horizontal="right"/>
    </xf>
    <xf numFmtId="4" fontId="3" fillId="0" borderId="0" xfId="18" applyNumberFormat="1" applyFont="1" applyAlignment="1">
      <alignment horizontal="center"/>
    </xf>
    <xf numFmtId="4" fontId="0" fillId="0" borderId="0" xfId="18" applyNumberFormat="1" applyAlignment="1">
      <alignment/>
    </xf>
    <xf numFmtId="176" fontId="1" fillId="0" borderId="0" xfId="18" applyFont="1" applyAlignment="1">
      <alignment/>
    </xf>
    <xf numFmtId="4" fontId="8" fillId="0" borderId="0" xfId="15" applyNumberFormat="1" applyFont="1" applyFill="1" applyBorder="1" applyAlignment="1" applyProtection="1">
      <alignment/>
      <protection/>
    </xf>
    <xf numFmtId="176" fontId="3" fillId="0" borderId="0" xfId="18" applyFont="1" applyAlignment="1">
      <alignment horizontal="center"/>
    </xf>
    <xf numFmtId="182" fontId="8" fillId="0" borderId="0" xfId="18" applyNumberFormat="1" applyFont="1" applyFill="1" applyAlignment="1">
      <alignment/>
    </xf>
    <xf numFmtId="176" fontId="8" fillId="0" borderId="0" xfId="18" applyFont="1" applyAlignment="1">
      <alignment horizontal="right"/>
    </xf>
    <xf numFmtId="176" fontId="3" fillId="0" borderId="0" xfId="18" applyFont="1" applyAlignment="1">
      <alignment/>
    </xf>
    <xf numFmtId="176" fontId="11" fillId="0" borderId="0" xfId="18" applyFont="1" applyAlignment="1">
      <alignment horizontal="right"/>
    </xf>
    <xf numFmtId="176" fontId="0" fillId="0" borderId="0" xfId="0" applyNumberFormat="1" applyAlignment="1">
      <alignment/>
    </xf>
    <xf numFmtId="176" fontId="3" fillId="0" borderId="0" xfId="18" applyFont="1" applyAlignment="1">
      <alignment/>
    </xf>
    <xf numFmtId="4" fontId="1" fillId="0" borderId="0" xfId="0" applyNumberFormat="1" applyFont="1" applyBorder="1" applyAlignment="1">
      <alignment/>
    </xf>
    <xf numFmtId="4" fontId="10" fillId="0" borderId="0" xfId="18" applyNumberFormat="1" applyFont="1" applyAlignment="1">
      <alignment horizontal="justify"/>
    </xf>
    <xf numFmtId="4" fontId="10" fillId="0" borderId="0" xfId="18" applyNumberFormat="1" applyFont="1" applyAlignment="1">
      <alignment horizontal="right"/>
    </xf>
    <xf numFmtId="4" fontId="8" fillId="0" borderId="0" xfId="18" applyNumberFormat="1" applyFont="1" applyFill="1" applyAlignment="1" applyProtection="1">
      <alignment horizontal="right"/>
      <protection/>
    </xf>
    <xf numFmtId="4" fontId="11" fillId="0" borderId="0" xfId="18" applyNumberFormat="1" applyFont="1" applyFill="1" applyAlignment="1" applyProtection="1">
      <alignment horizontal="right"/>
      <protection/>
    </xf>
    <xf numFmtId="4" fontId="11" fillId="0" borderId="0" xfId="18" applyNumberFormat="1" applyFont="1" applyFill="1" applyAlignment="1" applyProtection="1">
      <alignment horizontal="right"/>
      <protection/>
    </xf>
    <xf numFmtId="4" fontId="8" fillId="0" borderId="0" xfId="18" applyNumberFormat="1" applyFont="1" applyAlignment="1">
      <alignment horizontal="justify"/>
    </xf>
    <xf numFmtId="4" fontId="11" fillId="0" borderId="0" xfId="18" applyNumberFormat="1" applyFont="1" applyAlignment="1">
      <alignment horizontal="center"/>
    </xf>
    <xf numFmtId="4" fontId="8" fillId="0" borderId="0" xfId="0" applyNumberFormat="1" applyFont="1" applyAlignment="1">
      <alignment/>
    </xf>
    <xf numFmtId="4" fontId="11" fillId="0" borderId="0" xfId="18" applyNumberFormat="1" applyFont="1" applyAlignment="1">
      <alignment horizontal="right"/>
    </xf>
    <xf numFmtId="4" fontId="11" fillId="0" borderId="0" xfId="0" applyNumberFormat="1" applyFont="1" applyAlignment="1">
      <alignment/>
    </xf>
    <xf numFmtId="176" fontId="0" fillId="0" borderId="0" xfId="18" applyAlignment="1">
      <alignment/>
    </xf>
    <xf numFmtId="4" fontId="10" fillId="0" borderId="0" xfId="18" applyNumberFormat="1" applyFont="1" applyAlignment="1">
      <alignment horizontal="center"/>
    </xf>
    <xf numFmtId="182" fontId="8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11" fillId="0" borderId="0" xfId="0" applyNumberFormat="1" applyFont="1" applyAlignment="1">
      <alignment/>
    </xf>
    <xf numFmtId="182" fontId="11" fillId="0" borderId="0" xfId="18" applyNumberFormat="1" applyFont="1" applyAlignment="1">
      <alignment/>
    </xf>
    <xf numFmtId="182" fontId="11" fillId="0" borderId="0" xfId="18" applyNumberFormat="1" applyFont="1" applyAlignment="1">
      <alignment horizontal="center"/>
    </xf>
    <xf numFmtId="176" fontId="0" fillId="0" borderId="0" xfId="18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26">
      <selection activeCell="B30" sqref="B30:B32"/>
    </sheetView>
  </sheetViews>
  <sheetFormatPr defaultColWidth="9.140625" defaultRowHeight="12.75"/>
  <cols>
    <col min="1" max="1" width="51.421875" style="1" customWidth="1"/>
    <col min="2" max="2" width="15.140625" style="2" customWidth="1"/>
    <col min="3" max="3" width="15.57421875" style="60" bestFit="1" customWidth="1"/>
    <col min="4" max="4" width="16.140625" style="1" customWidth="1"/>
    <col min="5" max="5" width="9.140625" style="1" customWidth="1"/>
    <col min="6" max="6" width="13.28125" style="1" customWidth="1"/>
    <col min="7" max="8" width="9.140625" style="1" customWidth="1"/>
    <col min="9" max="9" width="12.00390625" style="1" customWidth="1"/>
    <col min="10" max="14" width="10.57421875" style="1" customWidth="1"/>
    <col min="15" max="15" width="9.140625" style="1" customWidth="1"/>
    <col min="16" max="16" width="13.421875" style="1" customWidth="1"/>
    <col min="17" max="16384" width="9.140625" style="1" customWidth="1"/>
  </cols>
  <sheetData>
    <row r="1" spans="1:2" ht="15">
      <c r="A1" s="88" t="s">
        <v>0</v>
      </c>
      <c r="B1" s="88"/>
    </row>
    <row r="2" spans="1:2" ht="20.25" customHeight="1">
      <c r="A2" s="89" t="s">
        <v>67</v>
      </c>
      <c r="B2" s="89"/>
    </row>
    <row r="3" spans="1:2" ht="14.25" customHeight="1">
      <c r="A3" s="8"/>
      <c r="B3" s="8"/>
    </row>
    <row r="4" spans="1:6" ht="12.75" customHeight="1">
      <c r="A4" s="3" t="s">
        <v>4</v>
      </c>
      <c r="B4" s="30" t="s">
        <v>47</v>
      </c>
      <c r="C4" s="62"/>
      <c r="F4" s="41"/>
    </row>
    <row r="5" spans="1:6" ht="12.75" customHeight="1">
      <c r="A5" s="13" t="s">
        <v>33</v>
      </c>
      <c r="B5" s="18">
        <v>5222.7</v>
      </c>
      <c r="F5" s="47"/>
    </row>
    <row r="6" spans="1:6" ht="12.75" customHeight="1">
      <c r="A6" s="13" t="s">
        <v>9</v>
      </c>
      <c r="B6" s="18">
        <v>84.69</v>
      </c>
      <c r="F6" s="57"/>
    </row>
    <row r="7" spans="1:6" ht="12.75">
      <c r="A7" s="11" t="s">
        <v>10</v>
      </c>
      <c r="B7" s="19">
        <v>54766.68</v>
      </c>
      <c r="F7" s="57"/>
    </row>
    <row r="8" spans="1:6" ht="12.75">
      <c r="A8" s="1" t="s">
        <v>39</v>
      </c>
      <c r="B8" s="17">
        <v>13.03</v>
      </c>
      <c r="F8" s="57"/>
    </row>
    <row r="9" spans="1:6" ht="12.75">
      <c r="A9" s="3" t="s">
        <v>5</v>
      </c>
      <c r="F9" s="57"/>
    </row>
    <row r="10" spans="1:6" ht="12.75">
      <c r="A10" s="11" t="s">
        <v>6</v>
      </c>
      <c r="B10" s="12">
        <v>92659.14</v>
      </c>
      <c r="F10" s="57"/>
    </row>
    <row r="11" spans="1:6" ht="12.75">
      <c r="A11" s="11" t="s">
        <v>7</v>
      </c>
      <c r="B11" s="12">
        <v>602.48</v>
      </c>
      <c r="F11" s="57"/>
    </row>
    <row r="12" spans="1:6" ht="12.75">
      <c r="A12" s="11" t="s">
        <v>34</v>
      </c>
      <c r="B12" s="12">
        <v>18.15</v>
      </c>
      <c r="F12" s="57"/>
    </row>
    <row r="13" spans="1:6" ht="12.75">
      <c r="A13" s="16" t="s">
        <v>40</v>
      </c>
      <c r="B13" s="12"/>
      <c r="D13" s="5"/>
      <c r="F13" s="57"/>
    </row>
    <row r="14" spans="1:6" ht="12.75">
      <c r="A14" s="11" t="s">
        <v>36</v>
      </c>
      <c r="B14" s="12">
        <v>15400.78</v>
      </c>
      <c r="D14" s="5"/>
      <c r="F14" s="57"/>
    </row>
    <row r="15" spans="1:6" ht="12.75">
      <c r="A15" s="23" t="s">
        <v>37</v>
      </c>
      <c r="B15" s="20">
        <f>SUM(B5:B14)</f>
        <v>168767.65</v>
      </c>
      <c r="D15" s="4"/>
      <c r="F15" s="41"/>
    </row>
    <row r="16" spans="1:6" ht="12.75">
      <c r="A16" s="3"/>
      <c r="D16" s="4"/>
      <c r="F16" s="57"/>
    </row>
    <row r="17" spans="1:6" ht="15">
      <c r="A17" s="90" t="s">
        <v>15</v>
      </c>
      <c r="B17" s="90"/>
      <c r="D17" s="5"/>
      <c r="F17" s="57"/>
    </row>
    <row r="18" spans="1:6" ht="12.75">
      <c r="A18" s="14" t="s">
        <v>45</v>
      </c>
      <c r="B18" s="12">
        <v>74756.82</v>
      </c>
      <c r="D18" s="12"/>
      <c r="F18" s="57"/>
    </row>
    <row r="19" spans="1:6" ht="12.75">
      <c r="A19" s="14" t="s">
        <v>46</v>
      </c>
      <c r="B19" s="12">
        <v>10336.99</v>
      </c>
      <c r="D19" s="12"/>
      <c r="F19" s="57"/>
    </row>
    <row r="20" spans="1:6" ht="12.75">
      <c r="A20" s="14" t="s">
        <v>1</v>
      </c>
      <c r="B20" s="12">
        <v>25669.71</v>
      </c>
      <c r="D20" s="12"/>
      <c r="F20" s="57"/>
    </row>
    <row r="21" spans="1:6" ht="12.75">
      <c r="A21" s="14" t="s">
        <v>38</v>
      </c>
      <c r="B21" s="12">
        <v>242.74</v>
      </c>
      <c r="D21" s="12"/>
      <c r="F21" s="57"/>
    </row>
    <row r="22" spans="1:6" ht="12.75">
      <c r="A22" s="14" t="s">
        <v>42</v>
      </c>
      <c r="B22" s="12">
        <v>880</v>
      </c>
      <c r="D22" s="12"/>
      <c r="F22" s="57"/>
    </row>
    <row r="23" spans="1:6" ht="12.75">
      <c r="A23" s="14" t="s">
        <v>8</v>
      </c>
      <c r="B23" s="12">
        <v>2435</v>
      </c>
      <c r="D23" s="12"/>
      <c r="F23" s="57"/>
    </row>
    <row r="24" spans="1:6" ht="12.75">
      <c r="A24" s="14" t="s">
        <v>2</v>
      </c>
      <c r="B24" s="12">
        <v>56.1</v>
      </c>
      <c r="D24" s="12"/>
      <c r="F24" s="57"/>
    </row>
    <row r="25" spans="1:6" ht="12.75">
      <c r="A25" s="14" t="s">
        <v>3</v>
      </c>
      <c r="B25" s="12">
        <v>453.15</v>
      </c>
      <c r="D25" s="12"/>
      <c r="F25" s="57"/>
    </row>
    <row r="26" spans="1:6" ht="12.75">
      <c r="A26" s="16" t="s">
        <v>11</v>
      </c>
      <c r="B26" s="22">
        <f>SUM(B18:B25)</f>
        <v>114830.51000000002</v>
      </c>
      <c r="D26" s="22"/>
      <c r="F26" s="41"/>
    </row>
    <row r="27" spans="4:6" ht="12.75">
      <c r="D27" s="6"/>
      <c r="F27" s="57"/>
    </row>
    <row r="28" spans="1:6" ht="15">
      <c r="A28" s="90" t="s">
        <v>14</v>
      </c>
      <c r="B28" s="90"/>
      <c r="F28" s="57"/>
    </row>
    <row r="29" spans="1:6" ht="12.75">
      <c r="A29" s="3" t="s">
        <v>16</v>
      </c>
      <c r="D29" s="6"/>
      <c r="F29" s="57"/>
    </row>
    <row r="30" spans="1:6" ht="12.75">
      <c r="A30" s="11" t="s">
        <v>41</v>
      </c>
      <c r="B30" s="12">
        <v>25932.13</v>
      </c>
      <c r="D30" s="57"/>
      <c r="F30" s="57"/>
    </row>
    <row r="31" spans="1:6" ht="12.75">
      <c r="A31" s="11" t="s">
        <v>17</v>
      </c>
      <c r="B31" s="12">
        <v>12256.31</v>
      </c>
      <c r="D31" s="57"/>
      <c r="F31" s="57"/>
    </row>
    <row r="32" spans="1:6" ht="12.75">
      <c r="A32" s="16" t="s">
        <v>11</v>
      </c>
      <c r="B32" s="20">
        <f>SUM(B30:B31)</f>
        <v>38188.44</v>
      </c>
      <c r="D32" s="57"/>
      <c r="F32" s="41"/>
    </row>
    <row r="33" spans="1:6" ht="12.75">
      <c r="A33" s="3" t="s">
        <v>18</v>
      </c>
      <c r="D33" s="57"/>
      <c r="F33" s="57"/>
    </row>
    <row r="34" spans="1:6" ht="12.75">
      <c r="A34" s="11" t="s">
        <v>63</v>
      </c>
      <c r="B34" s="12">
        <v>9950.11</v>
      </c>
      <c r="D34" s="57"/>
      <c r="F34" s="57"/>
    </row>
    <row r="35" spans="1:6" ht="12.75">
      <c r="A35" s="11" t="s">
        <v>43</v>
      </c>
      <c r="B35" s="12">
        <v>2420.04</v>
      </c>
      <c r="D35" s="57"/>
      <c r="F35" s="57"/>
    </row>
    <row r="36" spans="1:6" ht="12.75">
      <c r="A36" s="16" t="s">
        <v>11</v>
      </c>
      <c r="B36" s="20">
        <f>SUM(B34:B35)</f>
        <v>12370.150000000001</v>
      </c>
      <c r="D36" s="57"/>
      <c r="F36" s="41"/>
    </row>
    <row r="37" spans="1:6" ht="12.75">
      <c r="A37" s="3" t="s">
        <v>19</v>
      </c>
      <c r="B37" s="7"/>
      <c r="D37" s="57"/>
      <c r="F37" s="57"/>
    </row>
    <row r="38" spans="1:6" ht="12.75">
      <c r="A38" s="11" t="s">
        <v>23</v>
      </c>
      <c r="B38" s="61">
        <v>4653.43</v>
      </c>
      <c r="D38" s="41"/>
      <c r="F38" s="57"/>
    </row>
    <row r="39" spans="1:6" ht="12.75">
      <c r="A39" s="11" t="s">
        <v>24</v>
      </c>
      <c r="B39" s="61">
        <v>1423.35</v>
      </c>
      <c r="D39" s="6"/>
      <c r="F39" s="57"/>
    </row>
    <row r="40" spans="1:6" ht="12.75">
      <c r="A40" s="16" t="s">
        <v>11</v>
      </c>
      <c r="B40" s="22">
        <f>SUM(B38:B39)</f>
        <v>6076.780000000001</v>
      </c>
      <c r="D40" s="6"/>
      <c r="F40" s="41"/>
    </row>
    <row r="41" spans="1:6" ht="12.75">
      <c r="A41" s="3" t="s">
        <v>20</v>
      </c>
      <c r="B41" s="7"/>
      <c r="D41" s="6"/>
      <c r="F41" s="57"/>
    </row>
    <row r="42" spans="1:6" ht="12.75">
      <c r="A42" s="1" t="s">
        <v>25</v>
      </c>
      <c r="B42" s="2">
        <v>3319.84</v>
      </c>
      <c r="D42" s="6"/>
      <c r="F42" s="57"/>
    </row>
    <row r="43" spans="1:6" ht="12.75">
      <c r="A43" s="16" t="s">
        <v>11</v>
      </c>
      <c r="B43" s="21">
        <f>SUM(B42)</f>
        <v>3319.84</v>
      </c>
      <c r="D43" s="6"/>
      <c r="F43" s="57"/>
    </row>
    <row r="44" spans="1:6" ht="12.75">
      <c r="A44" s="3" t="s">
        <v>12</v>
      </c>
      <c r="B44" s="1"/>
      <c r="F44" s="41"/>
    </row>
    <row r="45" spans="1:6" ht="12.75">
      <c r="A45" s="11" t="s">
        <v>26</v>
      </c>
      <c r="B45" s="12">
        <v>0</v>
      </c>
      <c r="F45" s="57"/>
    </row>
    <row r="46" spans="1:6" ht="12.75">
      <c r="A46" s="11" t="s">
        <v>27</v>
      </c>
      <c r="B46" s="12">
        <v>0</v>
      </c>
      <c r="F46" s="57"/>
    </row>
    <row r="47" spans="1:6" ht="12.75">
      <c r="A47" s="16" t="s">
        <v>11</v>
      </c>
      <c r="B47" s="20">
        <f>SUM(B45:B46)</f>
        <v>0</v>
      </c>
      <c r="F47" s="57"/>
    </row>
    <row r="48" spans="1:6" ht="12.75">
      <c r="A48" s="3" t="s">
        <v>13</v>
      </c>
      <c r="F48" s="41"/>
    </row>
    <row r="49" spans="1:6" ht="12.75">
      <c r="A49" s="11" t="s">
        <v>28</v>
      </c>
      <c r="B49" s="12">
        <v>7259.23</v>
      </c>
      <c r="F49" s="57"/>
    </row>
    <row r="50" spans="1:6" ht="12.75">
      <c r="A50" s="11" t="s">
        <v>29</v>
      </c>
      <c r="B50" s="12">
        <v>1030.22</v>
      </c>
      <c r="F50" s="57"/>
    </row>
    <row r="51" spans="1:6" ht="12.75">
      <c r="A51" s="11" t="s">
        <v>44</v>
      </c>
      <c r="B51" s="12">
        <v>1891.26</v>
      </c>
      <c r="F51" s="57"/>
    </row>
    <row r="52" spans="1:6" ht="12.75">
      <c r="A52" s="16" t="s">
        <v>11</v>
      </c>
      <c r="B52" s="22">
        <f>SUM(B49:B51)</f>
        <v>10180.71</v>
      </c>
      <c r="F52" s="57"/>
    </row>
    <row r="53" spans="1:6" ht="12.75">
      <c r="A53" s="3" t="s">
        <v>21</v>
      </c>
      <c r="F53" s="41"/>
    </row>
    <row r="54" spans="1:6" ht="12.75">
      <c r="A54" s="11" t="s">
        <v>30</v>
      </c>
      <c r="B54" s="15">
        <v>4700</v>
      </c>
      <c r="D54" s="2"/>
      <c r="F54" s="57"/>
    </row>
    <row r="55" spans="1:6" ht="12.75">
      <c r="A55" s="16" t="s">
        <v>11</v>
      </c>
      <c r="B55" s="24">
        <f>SUM(B54)</f>
        <v>4700</v>
      </c>
      <c r="D55" s="2"/>
      <c r="F55" s="57"/>
    </row>
    <row r="56" spans="1:6" ht="12.75">
      <c r="A56" s="3" t="s">
        <v>22</v>
      </c>
      <c r="F56" s="41"/>
    </row>
    <row r="57" spans="1:6" ht="12.75">
      <c r="A57" s="11" t="s">
        <v>31</v>
      </c>
      <c r="B57" s="12">
        <v>863.78</v>
      </c>
      <c r="F57" s="57"/>
    </row>
    <row r="58" spans="1:6" ht="12.75">
      <c r="A58" s="11" t="s">
        <v>32</v>
      </c>
      <c r="B58" s="12">
        <v>370</v>
      </c>
      <c r="F58" s="57"/>
    </row>
    <row r="59" spans="1:6" ht="12.75">
      <c r="A59" s="11" t="s">
        <v>35</v>
      </c>
      <c r="B59" s="12">
        <v>677.5</v>
      </c>
      <c r="F59" s="57"/>
    </row>
    <row r="60" spans="1:6" ht="12.75">
      <c r="A60" s="16" t="s">
        <v>11</v>
      </c>
      <c r="B60" s="22">
        <f>SUM(B57:B59)</f>
        <v>1911.28</v>
      </c>
      <c r="F60" s="57"/>
    </row>
    <row r="61" spans="1:6" ht="12.75">
      <c r="A61" s="16"/>
      <c r="B61" s="24"/>
      <c r="D61" s="2"/>
      <c r="F61" s="41"/>
    </row>
    <row r="62" ht="12.75">
      <c r="F62" s="41"/>
    </row>
    <row r="66" spans="1:2" ht="15.75">
      <c r="A66" s="3"/>
      <c r="B66" s="10"/>
    </row>
    <row r="67" spans="2:4" ht="12.75">
      <c r="B67" s="1"/>
      <c r="D67" s="6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5" ht="12.75">
      <c r="B75" s="1"/>
    </row>
  </sheetData>
  <mergeCells count="4">
    <mergeCell ref="A1:B1"/>
    <mergeCell ref="A2:B2"/>
    <mergeCell ref="A17:B17"/>
    <mergeCell ref="A28:B28"/>
  </mergeCells>
  <printOptions horizontalCentered="1" verticalCentered="1"/>
  <pageMargins left="1.1811023622047245" right="0.7874015748031497" top="0.3937007874015748" bottom="0.3937007874015748" header="0.7086614173228347" footer="0.7086614173228347"/>
  <pageSetup fitToHeight="0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B50" sqref="B50:D61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  <col min="6" max="6" width="14.28125" style="33" bestFit="1" customWidth="1"/>
    <col min="8" max="8" width="9.8515625" style="0" bestFit="1" customWidth="1"/>
  </cols>
  <sheetData>
    <row r="1" spans="1:4" ht="18">
      <c r="A1" s="89" t="s">
        <v>0</v>
      </c>
      <c r="B1" s="89"/>
      <c r="C1" s="89"/>
      <c r="D1" s="89"/>
    </row>
    <row r="2" spans="1:4" ht="18">
      <c r="A2" s="89" t="s">
        <v>75</v>
      </c>
      <c r="B2" s="89"/>
      <c r="C2" s="89"/>
      <c r="D2" s="89"/>
    </row>
    <row r="3" spans="1:4" ht="12.75">
      <c r="A3" s="8"/>
      <c r="B3" s="39"/>
      <c r="C3" s="26"/>
      <c r="D3" s="27"/>
    </row>
    <row r="4" spans="1:4" ht="12.75">
      <c r="A4" s="3" t="s">
        <v>4</v>
      </c>
      <c r="B4" s="40" t="s">
        <v>48</v>
      </c>
      <c r="C4" s="29" t="s">
        <v>49</v>
      </c>
      <c r="D4" s="30" t="s">
        <v>47</v>
      </c>
    </row>
    <row r="5" spans="1:4" ht="12.75">
      <c r="A5" s="13" t="s">
        <v>33</v>
      </c>
      <c r="B5" s="36"/>
      <c r="C5" s="45"/>
      <c r="D5" s="46"/>
    </row>
    <row r="6" spans="1:4" ht="12.75">
      <c r="A6" s="13" t="s">
        <v>9</v>
      </c>
      <c r="B6" s="36"/>
      <c r="C6" s="45"/>
      <c r="D6" s="46"/>
    </row>
    <row r="7" spans="1:4" ht="12.75">
      <c r="A7" s="11" t="s">
        <v>10</v>
      </c>
      <c r="B7" s="36"/>
      <c r="C7" s="45"/>
      <c r="D7" s="46"/>
    </row>
    <row r="8" spans="1:4" ht="12.75">
      <c r="A8" s="1" t="s">
        <v>39</v>
      </c>
      <c r="B8" s="36"/>
      <c r="C8" s="45"/>
      <c r="D8" s="46"/>
    </row>
    <row r="9" spans="1:4" ht="12.75">
      <c r="A9" s="3" t="s">
        <v>5</v>
      </c>
      <c r="B9" s="18"/>
      <c r="C9" s="45"/>
      <c r="D9" s="47"/>
    </row>
    <row r="10" spans="1:4" ht="12.75">
      <c r="A10" s="11" t="s">
        <v>6</v>
      </c>
      <c r="B10" s="36"/>
      <c r="C10" s="45"/>
      <c r="D10" s="46"/>
    </row>
    <row r="11" spans="1:4" ht="12.75">
      <c r="A11" s="11" t="s">
        <v>7</v>
      </c>
      <c r="B11" s="36"/>
      <c r="C11" s="45"/>
      <c r="D11" s="46"/>
    </row>
    <row r="12" spans="1:4" ht="12.75">
      <c r="A12" s="11" t="s">
        <v>50</v>
      </c>
      <c r="B12" s="36"/>
      <c r="C12" s="45"/>
      <c r="D12" s="46"/>
    </row>
    <row r="13" spans="1:4" ht="12.75">
      <c r="A13" s="16" t="s">
        <v>40</v>
      </c>
      <c r="B13" s="18"/>
      <c r="C13" s="45"/>
      <c r="D13" s="47"/>
    </row>
    <row r="14" spans="1:4" ht="12.75">
      <c r="A14" s="11" t="s">
        <v>51</v>
      </c>
      <c r="B14" s="36"/>
      <c r="C14" s="45"/>
      <c r="D14" s="46"/>
    </row>
    <row r="15" spans="1:4" ht="12.75">
      <c r="A15" s="23" t="s">
        <v>37</v>
      </c>
      <c r="B15" s="41"/>
      <c r="C15" s="45"/>
      <c r="D15" s="48"/>
    </row>
    <row r="16" spans="1:4" ht="12.75">
      <c r="A16" s="3"/>
      <c r="B16" s="18"/>
      <c r="C16" s="45"/>
      <c r="D16" s="47"/>
    </row>
    <row r="17" spans="1:4" ht="15">
      <c r="A17" s="34" t="s">
        <v>15</v>
      </c>
      <c r="B17" s="18"/>
      <c r="C17" s="45"/>
      <c r="D17" s="47"/>
    </row>
    <row r="18" spans="1:4" ht="12.75">
      <c r="A18" s="14" t="s">
        <v>45</v>
      </c>
      <c r="B18" s="18"/>
      <c r="C18" s="46"/>
      <c r="D18" s="45"/>
    </row>
    <row r="19" spans="1:4" ht="12.75">
      <c r="A19" s="14" t="s">
        <v>46</v>
      </c>
      <c r="B19" s="18"/>
      <c r="C19" s="45"/>
      <c r="D19" s="45"/>
    </row>
    <row r="20" spans="1:4" ht="12.75">
      <c r="A20" s="14" t="s">
        <v>1</v>
      </c>
      <c r="B20" s="18"/>
      <c r="C20" s="45"/>
      <c r="D20" s="45"/>
    </row>
    <row r="21" spans="1:4" ht="12.75">
      <c r="A21" s="14" t="s">
        <v>52</v>
      </c>
      <c r="B21" s="18"/>
      <c r="C21" s="45"/>
      <c r="D21" s="45"/>
    </row>
    <row r="22" spans="1:4" ht="12.75">
      <c r="A22" s="14" t="s">
        <v>53</v>
      </c>
      <c r="B22" s="18"/>
      <c r="C22" s="45"/>
      <c r="D22" s="45"/>
    </row>
    <row r="23" spans="1:4" ht="12.75">
      <c r="A23" s="14" t="s">
        <v>8</v>
      </c>
      <c r="B23" s="18"/>
      <c r="C23" s="45"/>
      <c r="D23" s="45"/>
    </row>
    <row r="24" spans="1:4" ht="12.75">
      <c r="A24" s="14" t="s">
        <v>2</v>
      </c>
      <c r="B24" s="18"/>
      <c r="C24" s="45"/>
      <c r="D24" s="45"/>
    </row>
    <row r="25" spans="1:4" ht="12.75">
      <c r="A25" s="14" t="s">
        <v>3</v>
      </c>
      <c r="B25" s="18"/>
      <c r="C25" s="45"/>
      <c r="D25" s="45"/>
    </row>
    <row r="26" spans="1:4" ht="12.75">
      <c r="A26" s="16" t="s">
        <v>11</v>
      </c>
      <c r="B26" s="41"/>
      <c r="C26" s="49"/>
      <c r="D26" s="52"/>
    </row>
    <row r="27" spans="1:4" ht="12.75">
      <c r="A27" s="1"/>
      <c r="B27" s="18"/>
      <c r="C27" s="45"/>
      <c r="D27" s="47"/>
    </row>
    <row r="28" spans="1:4" ht="15">
      <c r="A28" s="34" t="s">
        <v>14</v>
      </c>
      <c r="B28" s="18"/>
      <c r="C28" s="45"/>
      <c r="D28" s="47"/>
    </row>
    <row r="29" spans="1:4" ht="12.75">
      <c r="A29" s="3" t="s">
        <v>16</v>
      </c>
      <c r="B29" s="18"/>
      <c r="C29" s="45"/>
      <c r="D29" s="47"/>
    </row>
    <row r="30" spans="1:8" ht="12.75">
      <c r="A30" s="11" t="s">
        <v>41</v>
      </c>
      <c r="B30" s="18"/>
      <c r="C30" s="45"/>
      <c r="D30" s="45"/>
      <c r="F30" s="18"/>
      <c r="G30" s="45"/>
      <c r="H30" s="45"/>
    </row>
    <row r="31" spans="1:8" ht="12.75">
      <c r="A31" s="11" t="s">
        <v>17</v>
      </c>
      <c r="B31" s="18"/>
      <c r="C31" s="45"/>
      <c r="D31" s="45"/>
      <c r="F31" s="18"/>
      <c r="G31" s="45"/>
      <c r="H31" s="45"/>
    </row>
    <row r="32" spans="1:8" ht="12.75">
      <c r="A32" s="16" t="s">
        <v>11</v>
      </c>
      <c r="B32" s="41"/>
      <c r="C32" s="49"/>
      <c r="D32" s="52"/>
      <c r="G32" s="49"/>
      <c r="H32" s="52"/>
    </row>
    <row r="33" spans="1:8" ht="12.75">
      <c r="A33" s="3" t="s">
        <v>18</v>
      </c>
      <c r="B33" s="18"/>
      <c r="C33" s="45"/>
      <c r="D33" s="47"/>
      <c r="G33" s="45"/>
      <c r="H33" s="47"/>
    </row>
    <row r="34" spans="1:8" ht="12.75">
      <c r="A34" s="11" t="s">
        <v>63</v>
      </c>
      <c r="B34" s="18"/>
      <c r="C34" s="46"/>
      <c r="D34" s="45"/>
      <c r="E34" s="45"/>
      <c r="G34" s="46"/>
      <c r="H34" s="45"/>
    </row>
    <row r="35" spans="1:8" ht="12.75">
      <c r="A35" s="11" t="s">
        <v>54</v>
      </c>
      <c r="B35" s="18"/>
      <c r="C35" s="50"/>
      <c r="D35" s="45"/>
      <c r="E35" s="45"/>
      <c r="G35" s="50"/>
      <c r="H35" s="45"/>
    </row>
    <row r="36" spans="1:8" ht="12.75">
      <c r="A36" s="16" t="s">
        <v>11</v>
      </c>
      <c r="B36" s="41"/>
      <c r="C36" s="51"/>
      <c r="D36" s="52"/>
      <c r="E36" s="52"/>
      <c r="G36" s="51"/>
      <c r="H36" s="52"/>
    </row>
    <row r="37" spans="1:8" ht="12.75">
      <c r="A37" s="3" t="s">
        <v>19</v>
      </c>
      <c r="B37" s="18"/>
      <c r="C37" s="45"/>
      <c r="D37" s="47"/>
      <c r="G37" s="45"/>
      <c r="H37" s="47"/>
    </row>
    <row r="38" spans="1:8" ht="12.75">
      <c r="A38" s="11" t="s">
        <v>55</v>
      </c>
      <c r="B38" s="18"/>
      <c r="C38" s="45"/>
      <c r="D38" s="45"/>
      <c r="G38" s="45"/>
      <c r="H38" s="45"/>
    </row>
    <row r="39" spans="1:8" ht="12.75">
      <c r="A39" s="11" t="s">
        <v>24</v>
      </c>
      <c r="B39" s="18"/>
      <c r="C39" s="45"/>
      <c r="D39" s="45"/>
      <c r="G39" s="45"/>
      <c r="H39" s="45"/>
    </row>
    <row r="40" spans="1:8" ht="12.75">
      <c r="A40" s="16" t="s">
        <v>11</v>
      </c>
      <c r="B40" s="41"/>
      <c r="C40" s="49"/>
      <c r="D40" s="52"/>
      <c r="G40" s="49"/>
      <c r="H40" s="52"/>
    </row>
    <row r="41" spans="1:8" ht="12.75">
      <c r="A41" s="3" t="s">
        <v>20</v>
      </c>
      <c r="B41" s="18"/>
      <c r="C41" s="45"/>
      <c r="D41" s="47"/>
      <c r="F41" s="18"/>
      <c r="G41" s="45"/>
      <c r="H41" s="47"/>
    </row>
    <row r="42" spans="1:8" ht="12.75">
      <c r="A42" s="1" t="s">
        <v>25</v>
      </c>
      <c r="B42" s="18"/>
      <c r="C42" s="45"/>
      <c r="D42" s="45"/>
      <c r="F42" s="18"/>
      <c r="G42" s="45"/>
      <c r="H42" s="45"/>
    </row>
    <row r="43" spans="1:8" ht="12.75">
      <c r="A43" s="1" t="s">
        <v>66</v>
      </c>
      <c r="B43" s="18"/>
      <c r="C43" s="45"/>
      <c r="D43" s="45"/>
      <c r="F43" s="41"/>
      <c r="G43" s="49"/>
      <c r="H43" s="52"/>
    </row>
    <row r="44" spans="1:8" ht="12.75">
      <c r="A44" s="16" t="s">
        <v>11</v>
      </c>
      <c r="B44" s="41"/>
      <c r="C44" s="49"/>
      <c r="D44" s="52"/>
      <c r="F44" s="18"/>
      <c r="G44" s="45"/>
      <c r="H44" s="47"/>
    </row>
    <row r="45" spans="1:8" ht="12.75">
      <c r="A45" s="3" t="s">
        <v>56</v>
      </c>
      <c r="B45" s="18"/>
      <c r="C45" s="45"/>
      <c r="D45" s="47"/>
      <c r="F45" s="18"/>
      <c r="G45" s="45"/>
      <c r="H45" s="45"/>
    </row>
    <row r="46" spans="1:8" ht="12.75">
      <c r="A46" s="11" t="s">
        <v>65</v>
      </c>
      <c r="B46" s="18"/>
      <c r="C46" s="45"/>
      <c r="D46" s="45"/>
      <c r="F46" s="18"/>
      <c r="G46" s="45"/>
      <c r="H46" s="45"/>
    </row>
    <row r="47" spans="1:8" ht="12.75">
      <c r="A47" s="11" t="s">
        <v>27</v>
      </c>
      <c r="B47" s="18"/>
      <c r="C47" s="45"/>
      <c r="D47" s="45"/>
      <c r="F47" s="41"/>
      <c r="G47" s="49"/>
      <c r="H47" s="52"/>
    </row>
    <row r="48" spans="1:8" ht="12.75">
      <c r="A48" s="16" t="s">
        <v>11</v>
      </c>
      <c r="B48" s="41"/>
      <c r="C48" s="49"/>
      <c r="D48" s="52"/>
      <c r="F48" s="18"/>
      <c r="G48" s="45"/>
      <c r="H48" s="47"/>
    </row>
    <row r="49" spans="1:8" ht="12.75">
      <c r="A49" s="3" t="s">
        <v>58</v>
      </c>
      <c r="B49" s="18"/>
      <c r="C49" s="45"/>
      <c r="D49" s="47"/>
      <c r="F49" s="18"/>
      <c r="G49" s="45"/>
      <c r="H49" s="45"/>
    </row>
    <row r="50" spans="1:8" ht="12.75">
      <c r="A50" s="11" t="s">
        <v>59</v>
      </c>
      <c r="B50" s="18"/>
      <c r="C50" s="45"/>
      <c r="D50" s="45"/>
      <c r="F50" s="18"/>
      <c r="G50" s="45"/>
      <c r="H50" s="45"/>
    </row>
    <row r="51" spans="1:8" ht="12.75">
      <c r="A51" s="11" t="s">
        <v>60</v>
      </c>
      <c r="B51" s="18"/>
      <c r="C51" s="45"/>
      <c r="D51" s="45"/>
      <c r="F51" s="18"/>
      <c r="G51" s="18"/>
      <c r="H51" s="45"/>
    </row>
    <row r="52" spans="1:8" ht="12.75">
      <c r="A52" s="11" t="s">
        <v>64</v>
      </c>
      <c r="B52" s="18"/>
      <c r="C52" s="18"/>
      <c r="D52" s="45"/>
      <c r="F52" s="41"/>
      <c r="G52" s="49"/>
      <c r="H52" s="52"/>
    </row>
    <row r="53" spans="1:8" ht="12.75">
      <c r="A53" s="16" t="s">
        <v>11</v>
      </c>
      <c r="B53" s="41"/>
      <c r="C53" s="49"/>
      <c r="D53" s="52"/>
      <c r="F53" s="18"/>
      <c r="G53" s="45"/>
      <c r="H53" s="47"/>
    </row>
    <row r="54" spans="1:8" ht="12.75">
      <c r="A54" s="3" t="s">
        <v>21</v>
      </c>
      <c r="B54" s="18"/>
      <c r="C54" s="45"/>
      <c r="D54" s="47"/>
      <c r="F54" s="18"/>
      <c r="G54" s="45"/>
      <c r="H54" s="45"/>
    </row>
    <row r="55" spans="1:8" ht="12.75">
      <c r="A55" s="11" t="s">
        <v>30</v>
      </c>
      <c r="B55" s="18"/>
      <c r="C55" s="45"/>
      <c r="D55" s="45"/>
      <c r="F55" s="41"/>
      <c r="G55" s="49"/>
      <c r="H55" s="52"/>
    </row>
    <row r="56" spans="1:8" ht="12.75">
      <c r="A56" s="16" t="s">
        <v>11</v>
      </c>
      <c r="B56" s="41"/>
      <c r="C56" s="49"/>
      <c r="D56" s="52"/>
      <c r="F56" s="18"/>
      <c r="G56" s="45"/>
      <c r="H56" s="47"/>
    </row>
    <row r="57" spans="1:8" ht="12.75">
      <c r="A57" s="3" t="s">
        <v>22</v>
      </c>
      <c r="B57" s="18"/>
      <c r="C57" s="45"/>
      <c r="D57" s="47"/>
      <c r="F57" s="18"/>
      <c r="G57" s="45"/>
      <c r="H57" s="45"/>
    </row>
    <row r="58" spans="1:8" ht="12.75">
      <c r="A58" s="11" t="s">
        <v>31</v>
      </c>
      <c r="B58" s="18"/>
      <c r="C58" s="45"/>
      <c r="D58" s="45"/>
      <c r="F58" s="18"/>
      <c r="G58" s="45"/>
      <c r="H58" s="45"/>
    </row>
    <row r="59" spans="1:8" ht="12.75">
      <c r="A59" s="11" t="s">
        <v>62</v>
      </c>
      <c r="B59" s="18"/>
      <c r="C59" s="45"/>
      <c r="D59" s="45"/>
      <c r="F59" s="18"/>
      <c r="G59" s="54"/>
      <c r="H59" s="45"/>
    </row>
    <row r="60" spans="1:8" ht="12.75">
      <c r="A60" s="11" t="s">
        <v>35</v>
      </c>
      <c r="B60" s="18"/>
      <c r="C60" s="54"/>
      <c r="D60" s="45"/>
      <c r="F60" s="41"/>
      <c r="G60" s="52"/>
      <c r="H60" s="52"/>
    </row>
    <row r="61" spans="1:4" ht="12.75">
      <c r="A61" s="16" t="s">
        <v>11</v>
      </c>
      <c r="B61" s="41"/>
      <c r="C61" s="52"/>
      <c r="D61" s="52"/>
    </row>
  </sheetData>
  <mergeCells count="2">
    <mergeCell ref="A1:D1"/>
    <mergeCell ref="A2:D2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6">
      <selection activeCell="A3" sqref="A3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2.140625" style="0" bestFit="1" customWidth="1"/>
    <col min="4" max="4" width="11.57421875" style="0" bestFit="1" customWidth="1"/>
    <col min="6" max="7" width="15.8515625" style="33" bestFit="1" customWidth="1"/>
  </cols>
  <sheetData>
    <row r="1" spans="1:4" ht="18">
      <c r="A1" s="89" t="s">
        <v>0</v>
      </c>
      <c r="B1" s="89"/>
      <c r="C1" s="89"/>
      <c r="D1" s="89"/>
    </row>
    <row r="2" spans="1:4" ht="18">
      <c r="A2" s="89" t="s">
        <v>76</v>
      </c>
      <c r="B2" s="89"/>
      <c r="C2" s="89"/>
      <c r="D2" s="89"/>
    </row>
    <row r="3" spans="1:4" ht="12.75">
      <c r="A3" s="8"/>
      <c r="B3" s="39"/>
      <c r="C3" s="26"/>
      <c r="D3" s="27"/>
    </row>
    <row r="4" spans="1:4" ht="12.75">
      <c r="A4" s="3" t="s">
        <v>4</v>
      </c>
      <c r="B4" s="40" t="s">
        <v>48</v>
      </c>
      <c r="C4" s="29" t="s">
        <v>49</v>
      </c>
      <c r="D4" s="30" t="s">
        <v>47</v>
      </c>
    </row>
    <row r="5" spans="1:4" ht="12.75">
      <c r="A5" s="13" t="s">
        <v>33</v>
      </c>
      <c r="B5" s="36"/>
      <c r="C5" s="45"/>
      <c r="D5" s="46"/>
    </row>
    <row r="6" spans="1:4" ht="12.75">
      <c r="A6" s="13" t="s">
        <v>9</v>
      </c>
      <c r="B6" s="36"/>
      <c r="C6" s="45"/>
      <c r="D6" s="46"/>
    </row>
    <row r="7" spans="1:4" ht="12.75">
      <c r="A7" s="11" t="s">
        <v>10</v>
      </c>
      <c r="B7" s="36"/>
      <c r="C7" s="45"/>
      <c r="D7" s="46"/>
    </row>
    <row r="8" spans="1:4" ht="12.75">
      <c r="A8" s="1" t="s">
        <v>39</v>
      </c>
      <c r="B8" s="36"/>
      <c r="C8" s="45"/>
      <c r="D8" s="46"/>
    </row>
    <row r="9" spans="1:4" ht="12.75">
      <c r="A9" s="3" t="s">
        <v>5</v>
      </c>
      <c r="B9" s="18"/>
      <c r="C9" s="45"/>
      <c r="D9" s="47"/>
    </row>
    <row r="10" spans="1:4" ht="12.75">
      <c r="A10" s="11" t="s">
        <v>6</v>
      </c>
      <c r="B10" s="36"/>
      <c r="C10" s="45"/>
      <c r="D10" s="46"/>
    </row>
    <row r="11" spans="1:4" ht="12.75">
      <c r="A11" s="11" t="s">
        <v>7</v>
      </c>
      <c r="B11" s="36"/>
      <c r="C11" s="45"/>
      <c r="D11" s="46"/>
    </row>
    <row r="12" spans="1:4" ht="12.75">
      <c r="A12" s="11" t="s">
        <v>50</v>
      </c>
      <c r="B12" s="36"/>
      <c r="C12" s="45"/>
      <c r="D12" s="46"/>
    </row>
    <row r="13" spans="1:4" ht="12.75">
      <c r="A13" s="16" t="s">
        <v>40</v>
      </c>
      <c r="B13" s="18"/>
      <c r="C13" s="45"/>
      <c r="D13" s="47"/>
    </row>
    <row r="14" spans="1:4" ht="12.75">
      <c r="A14" s="11" t="s">
        <v>51</v>
      </c>
      <c r="B14" s="36"/>
      <c r="C14" s="45"/>
      <c r="D14" s="46"/>
    </row>
    <row r="15" spans="1:4" ht="12.75">
      <c r="A15" s="23" t="s">
        <v>37</v>
      </c>
      <c r="B15" s="41"/>
      <c r="C15" s="45"/>
      <c r="D15" s="48"/>
    </row>
    <row r="16" spans="1:4" ht="12.75">
      <c r="A16" s="3"/>
      <c r="B16" s="18"/>
      <c r="C16" s="45"/>
      <c r="D16" s="47"/>
    </row>
    <row r="17" spans="1:4" ht="15">
      <c r="A17" s="34" t="s">
        <v>15</v>
      </c>
      <c r="B17" s="18"/>
      <c r="C17" s="45"/>
      <c r="D17" s="47"/>
    </row>
    <row r="18" spans="1:4" ht="12.75">
      <c r="A18" s="14" t="s">
        <v>45</v>
      </c>
      <c r="B18" s="18"/>
      <c r="C18" s="46"/>
      <c r="D18" s="45"/>
    </row>
    <row r="19" spans="1:4" ht="12.75">
      <c r="A19" s="14" t="s">
        <v>46</v>
      </c>
      <c r="B19" s="18"/>
      <c r="C19" s="45"/>
      <c r="D19" s="45"/>
    </row>
    <row r="20" spans="1:4" ht="12.75">
      <c r="A20" s="14" t="s">
        <v>1</v>
      </c>
      <c r="B20" s="18"/>
      <c r="C20" s="45"/>
      <c r="D20" s="45"/>
    </row>
    <row r="21" spans="1:4" ht="12.75">
      <c r="A21" s="14" t="s">
        <v>52</v>
      </c>
      <c r="B21" s="18"/>
      <c r="C21" s="45"/>
      <c r="D21" s="45"/>
    </row>
    <row r="22" spans="1:4" ht="12.75">
      <c r="A22" s="14" t="s">
        <v>53</v>
      </c>
      <c r="B22" s="18"/>
      <c r="C22" s="45"/>
      <c r="D22" s="45"/>
    </row>
    <row r="23" spans="1:4" ht="12.75">
      <c r="A23" s="14" t="s">
        <v>8</v>
      </c>
      <c r="B23" s="18"/>
      <c r="C23" s="45"/>
      <c r="D23" s="45"/>
    </row>
    <row r="24" spans="1:4" ht="12.75">
      <c r="A24" s="14" t="s">
        <v>2</v>
      </c>
      <c r="B24" s="18"/>
      <c r="C24" s="45"/>
      <c r="D24" s="45"/>
    </row>
    <row r="25" spans="1:4" ht="12.75">
      <c r="A25" s="14" t="s">
        <v>3</v>
      </c>
      <c r="B25" s="18"/>
      <c r="C25" s="45"/>
      <c r="D25" s="45"/>
    </row>
    <row r="26" spans="1:4" ht="12.75">
      <c r="A26" s="16" t="s">
        <v>11</v>
      </c>
      <c r="B26" s="41"/>
      <c r="C26" s="49"/>
      <c r="D26" s="52"/>
    </row>
    <row r="27" spans="1:4" ht="12.75">
      <c r="A27" s="1"/>
      <c r="B27" s="18"/>
      <c r="C27" s="45"/>
      <c r="D27" s="47"/>
    </row>
    <row r="28" spans="1:4" ht="15">
      <c r="A28" s="34" t="s">
        <v>14</v>
      </c>
      <c r="B28" s="18"/>
      <c r="C28" s="45"/>
      <c r="D28" s="47"/>
    </row>
    <row r="29" spans="1:4" ht="12.75">
      <c r="A29" s="3" t="s">
        <v>16</v>
      </c>
      <c r="B29" s="18"/>
      <c r="C29" s="45"/>
      <c r="D29" s="47"/>
    </row>
    <row r="30" spans="1:4" ht="12.75">
      <c r="A30" s="11" t="s">
        <v>41</v>
      </c>
      <c r="B30" s="18"/>
      <c r="C30" s="45"/>
      <c r="D30" s="45"/>
    </row>
    <row r="31" spans="1:4" ht="12.75">
      <c r="A31" s="11" t="s">
        <v>17</v>
      </c>
      <c r="B31" s="18"/>
      <c r="C31" s="45"/>
      <c r="D31" s="45"/>
    </row>
    <row r="32" spans="1:4" ht="12.75">
      <c r="A32" s="16" t="s">
        <v>11</v>
      </c>
      <c r="B32" s="41"/>
      <c r="C32" s="49"/>
      <c r="D32" s="52"/>
    </row>
    <row r="33" spans="1:4" ht="12.75">
      <c r="A33" s="3" t="s">
        <v>18</v>
      </c>
      <c r="B33" s="18"/>
      <c r="C33" s="45"/>
      <c r="D33" s="47"/>
    </row>
    <row r="34" spans="1:4" ht="12.75">
      <c r="A34" s="11" t="s">
        <v>63</v>
      </c>
      <c r="B34" s="18"/>
      <c r="C34" s="46"/>
      <c r="D34" s="45"/>
    </row>
    <row r="35" spans="1:4" ht="12.75">
      <c r="A35" s="11" t="s">
        <v>54</v>
      </c>
      <c r="B35" s="18"/>
      <c r="C35" s="50"/>
      <c r="D35" s="45"/>
    </row>
    <row r="36" spans="1:4" ht="12.75">
      <c r="A36" s="16" t="s">
        <v>11</v>
      </c>
      <c r="B36" s="41"/>
      <c r="C36" s="51"/>
      <c r="D36" s="52"/>
    </row>
    <row r="37" spans="1:4" ht="12.75">
      <c r="A37" s="3" t="s">
        <v>19</v>
      </c>
      <c r="B37" s="18"/>
      <c r="C37" s="45"/>
      <c r="D37" s="47"/>
    </row>
    <row r="38" spans="1:4" ht="12.75">
      <c r="A38" s="11" t="s">
        <v>55</v>
      </c>
      <c r="B38" s="18"/>
      <c r="C38" s="45"/>
      <c r="D38" s="45"/>
    </row>
    <row r="39" spans="1:4" ht="12.75">
      <c r="A39" s="11" t="s">
        <v>24</v>
      </c>
      <c r="B39" s="18"/>
      <c r="C39" s="45"/>
      <c r="D39" s="45"/>
    </row>
    <row r="40" spans="1:4" ht="12.75">
      <c r="A40" s="16" t="s">
        <v>11</v>
      </c>
      <c r="B40" s="41"/>
      <c r="C40" s="49"/>
      <c r="D40" s="52"/>
    </row>
    <row r="41" spans="1:4" ht="12.75">
      <c r="A41" s="3" t="s">
        <v>20</v>
      </c>
      <c r="B41" s="18"/>
      <c r="C41" s="45"/>
      <c r="D41" s="47"/>
    </row>
    <row r="42" spans="1:4" ht="12.75">
      <c r="A42" s="1" t="s">
        <v>25</v>
      </c>
      <c r="B42" s="18"/>
      <c r="C42" s="45"/>
      <c r="D42" s="45"/>
    </row>
    <row r="43" spans="1:7" ht="12.75">
      <c r="A43" s="1" t="s">
        <v>66</v>
      </c>
      <c r="B43" s="18"/>
      <c r="C43" s="45"/>
      <c r="D43" s="45"/>
      <c r="G43" s="56"/>
    </row>
    <row r="44" spans="1:6" ht="12.75">
      <c r="A44" s="16" t="s">
        <v>11</v>
      </c>
      <c r="B44" s="41"/>
      <c r="C44" s="49"/>
      <c r="D44" s="52"/>
      <c r="F44" s="41"/>
    </row>
    <row r="45" spans="1:6" ht="12.75">
      <c r="A45" s="3" t="s">
        <v>56</v>
      </c>
      <c r="B45" s="18"/>
      <c r="C45" s="45"/>
      <c r="D45" s="47"/>
      <c r="F45" s="18"/>
    </row>
    <row r="46" spans="1:6" ht="12.75">
      <c r="A46" s="11" t="s">
        <v>65</v>
      </c>
      <c r="B46" s="18"/>
      <c r="C46" s="45"/>
      <c r="D46" s="45"/>
      <c r="F46" s="18"/>
    </row>
    <row r="47" spans="1:6" ht="12.75">
      <c r="A47" s="11" t="s">
        <v>27</v>
      </c>
      <c r="B47" s="18"/>
      <c r="C47" s="45"/>
      <c r="D47" s="45"/>
      <c r="F47" s="18"/>
    </row>
    <row r="48" spans="1:6" ht="12.75">
      <c r="A48" s="16" t="s">
        <v>11</v>
      </c>
      <c r="B48" s="41"/>
      <c r="C48" s="49"/>
      <c r="D48" s="52"/>
      <c r="F48" s="41"/>
    </row>
    <row r="49" spans="1:6" ht="12.75">
      <c r="A49" s="3" t="s">
        <v>58</v>
      </c>
      <c r="B49" s="18"/>
      <c r="C49" s="45"/>
      <c r="D49" s="47"/>
      <c r="F49" s="18"/>
    </row>
    <row r="50" spans="1:6" ht="12.75">
      <c r="A50" s="11" t="s">
        <v>59</v>
      </c>
      <c r="B50" s="18"/>
      <c r="C50" s="45"/>
      <c r="D50" s="45"/>
      <c r="F50" s="18"/>
    </row>
    <row r="51" spans="1:6" ht="12.75">
      <c r="A51" s="11" t="s">
        <v>60</v>
      </c>
      <c r="B51" s="18"/>
      <c r="C51" s="45"/>
      <c r="D51" s="45"/>
      <c r="F51" s="18"/>
    </row>
    <row r="52" spans="1:6" ht="12.75">
      <c r="A52" s="11" t="s">
        <v>64</v>
      </c>
      <c r="B52" s="18"/>
      <c r="C52" s="18"/>
      <c r="D52" s="45"/>
      <c r="F52" s="41"/>
    </row>
    <row r="53" spans="1:6" ht="12.75">
      <c r="A53" s="16" t="s">
        <v>11</v>
      </c>
      <c r="B53" s="41"/>
      <c r="C53" s="49"/>
      <c r="D53" s="52"/>
      <c r="F53" s="41"/>
    </row>
    <row r="54" spans="1:4" ht="12.75">
      <c r="A54" s="3" t="s">
        <v>21</v>
      </c>
      <c r="B54" s="18"/>
      <c r="C54" s="45"/>
      <c r="D54" s="47"/>
    </row>
    <row r="55" spans="1:4" ht="12.75">
      <c r="A55" s="11" t="s">
        <v>30</v>
      </c>
      <c r="B55" s="18"/>
      <c r="C55" s="50"/>
      <c r="D55" s="45"/>
    </row>
    <row r="56" spans="1:4" ht="12.75">
      <c r="A56" s="16" t="s">
        <v>11</v>
      </c>
      <c r="B56" s="41"/>
      <c r="C56" s="49"/>
      <c r="D56" s="52"/>
    </row>
    <row r="57" spans="1:4" ht="12.75">
      <c r="A57" s="3" t="s">
        <v>22</v>
      </c>
      <c r="B57" s="18"/>
      <c r="C57" s="45"/>
      <c r="D57" s="47"/>
    </row>
    <row r="58" spans="1:4" ht="12.75">
      <c r="A58" s="11" t="s">
        <v>31</v>
      </c>
      <c r="B58" s="18"/>
      <c r="C58" s="45"/>
      <c r="D58" s="45"/>
    </row>
    <row r="59" spans="1:4" ht="12.75">
      <c r="A59" s="11" t="s">
        <v>62</v>
      </c>
      <c r="B59" s="18"/>
      <c r="C59" s="45"/>
      <c r="D59" s="45"/>
    </row>
    <row r="60" spans="1:4" ht="12.75">
      <c r="A60" s="11" t="s">
        <v>35</v>
      </c>
      <c r="B60" s="18"/>
      <c r="C60" s="45"/>
      <c r="D60" s="45"/>
    </row>
    <row r="61" spans="1:4" ht="12.75">
      <c r="A61" s="16" t="s">
        <v>11</v>
      </c>
      <c r="B61" s="41"/>
      <c r="C61" s="52"/>
      <c r="D61" s="52"/>
    </row>
  </sheetData>
  <mergeCells count="2">
    <mergeCell ref="A1:D1"/>
    <mergeCell ref="A2:D2"/>
  </mergeCells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B29" sqref="B29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3.7109375" style="59" bestFit="1" customWidth="1"/>
    <col min="4" max="4" width="12.140625" style="57" bestFit="1" customWidth="1"/>
    <col min="5" max="5" width="13.28125" style="0" bestFit="1" customWidth="1"/>
    <col min="6" max="6" width="15.8515625" style="33" bestFit="1" customWidth="1"/>
    <col min="7" max="7" width="12.28125" style="0" bestFit="1" customWidth="1"/>
  </cols>
  <sheetData>
    <row r="1" spans="1:4" ht="18">
      <c r="A1" s="89" t="s">
        <v>0</v>
      </c>
      <c r="B1" s="89"/>
      <c r="C1" s="89"/>
      <c r="D1" s="89"/>
    </row>
    <row r="2" spans="1:4" ht="18">
      <c r="A2" s="89" t="s">
        <v>77</v>
      </c>
      <c r="B2" s="89"/>
      <c r="C2" s="89"/>
      <c r="D2" s="89"/>
    </row>
    <row r="3" spans="1:4" ht="12.75">
      <c r="A3" s="8"/>
      <c r="B3" s="39"/>
      <c r="C3" s="45"/>
      <c r="D3" s="18"/>
    </row>
    <row r="4" spans="1:4" ht="12.75">
      <c r="A4" s="3" t="s">
        <v>4</v>
      </c>
      <c r="B4" s="40" t="s">
        <v>48</v>
      </c>
      <c r="C4" s="58" t="s">
        <v>49</v>
      </c>
      <c r="D4" s="41" t="s">
        <v>47</v>
      </c>
    </row>
    <row r="5" spans="1:4" ht="12.75">
      <c r="A5" s="13" t="s">
        <v>33</v>
      </c>
      <c r="B5" s="46"/>
      <c r="C5" s="45"/>
      <c r="D5" s="47"/>
    </row>
    <row r="6" spans="1:3" ht="12.75">
      <c r="A6" s="13" t="s">
        <v>9</v>
      </c>
      <c r="B6" s="46"/>
      <c r="C6" s="45"/>
    </row>
    <row r="7" spans="1:3" ht="12.75">
      <c r="A7" s="11" t="s">
        <v>10</v>
      </c>
      <c r="B7" s="46"/>
      <c r="C7" s="45"/>
    </row>
    <row r="8" spans="1:3" ht="12.75">
      <c r="A8" s="1" t="s">
        <v>39</v>
      </c>
      <c r="B8" s="46"/>
      <c r="C8" s="45"/>
    </row>
    <row r="9" spans="1:3" ht="12.75">
      <c r="A9" s="3" t="s">
        <v>5</v>
      </c>
      <c r="B9" s="47"/>
      <c r="C9" s="45"/>
    </row>
    <row r="10" spans="1:3" ht="12.75">
      <c r="A10" s="11" t="s">
        <v>6</v>
      </c>
      <c r="B10" s="46"/>
      <c r="C10" s="45"/>
    </row>
    <row r="11" spans="1:3" ht="12.75">
      <c r="A11" s="11" t="s">
        <v>7</v>
      </c>
      <c r="B11" s="46"/>
      <c r="C11" s="45"/>
    </row>
    <row r="12" spans="1:3" ht="12.75">
      <c r="A12" s="11" t="s">
        <v>50</v>
      </c>
      <c r="B12" s="46"/>
      <c r="C12" s="45"/>
    </row>
    <row r="13" spans="1:3" ht="12.75">
      <c r="A13" s="16" t="s">
        <v>40</v>
      </c>
      <c r="B13" s="47"/>
      <c r="C13" s="45"/>
    </row>
    <row r="14" spans="1:3" ht="12.75">
      <c r="A14" s="11" t="s">
        <v>51</v>
      </c>
      <c r="B14" s="46"/>
      <c r="C14" s="45"/>
    </row>
    <row r="15" spans="1:4" ht="12.75">
      <c r="A15" s="23" t="s">
        <v>37</v>
      </c>
      <c r="B15" s="24"/>
      <c r="C15" s="52"/>
      <c r="D15" s="41"/>
    </row>
    <row r="16" spans="1:3" ht="12.75">
      <c r="A16" s="3"/>
      <c r="B16" s="47"/>
      <c r="C16" s="45"/>
    </row>
    <row r="17" spans="1:3" ht="15">
      <c r="A17" s="34" t="s">
        <v>15</v>
      </c>
      <c r="B17" s="47"/>
      <c r="C17" s="45"/>
    </row>
    <row r="18" spans="1:3" ht="12.75">
      <c r="A18" s="14" t="s">
        <v>45</v>
      </c>
      <c r="B18" s="45"/>
      <c r="C18" s="45"/>
    </row>
    <row r="19" spans="1:3" ht="12.75">
      <c r="A19" s="14" t="s">
        <v>46</v>
      </c>
      <c r="B19" s="45"/>
      <c r="C19" s="45"/>
    </row>
    <row r="20" spans="1:3" ht="12.75">
      <c r="A20" s="14" t="s">
        <v>1</v>
      </c>
      <c r="B20" s="45"/>
      <c r="C20" s="45"/>
    </row>
    <row r="21" spans="1:3" ht="12.75">
      <c r="A21" s="14" t="s">
        <v>52</v>
      </c>
      <c r="B21" s="45"/>
      <c r="C21" s="45"/>
    </row>
    <row r="22" spans="1:3" ht="12.75">
      <c r="A22" s="14" t="s">
        <v>53</v>
      </c>
      <c r="B22" s="45"/>
      <c r="C22" s="45"/>
    </row>
    <row r="23" spans="1:3" ht="12.75">
      <c r="A23" s="14" t="s">
        <v>8</v>
      </c>
      <c r="B23" s="45"/>
      <c r="C23" s="45"/>
    </row>
    <row r="24" spans="1:3" ht="12.75">
      <c r="A24" s="14" t="s">
        <v>2</v>
      </c>
      <c r="B24" s="45"/>
      <c r="C24" s="45"/>
    </row>
    <row r="25" spans="1:3" ht="12.75">
      <c r="A25" s="14" t="s">
        <v>3</v>
      </c>
      <c r="B25" s="45"/>
      <c r="C25" s="45"/>
    </row>
    <row r="26" spans="1:4" ht="12.75">
      <c r="A26" s="16" t="s">
        <v>11</v>
      </c>
      <c r="B26" s="52"/>
      <c r="C26" s="52"/>
      <c r="D26" s="41"/>
    </row>
    <row r="27" spans="1:3" ht="12.75">
      <c r="A27" s="1"/>
      <c r="B27" s="47"/>
      <c r="C27" s="45"/>
    </row>
    <row r="28" spans="1:3" ht="15">
      <c r="A28" s="34" t="s">
        <v>14</v>
      </c>
      <c r="B28" s="47"/>
      <c r="C28" s="45"/>
    </row>
    <row r="29" spans="1:3" ht="12.75">
      <c r="A29" s="3" t="s">
        <v>16</v>
      </c>
      <c r="B29" s="47"/>
      <c r="C29" s="45"/>
    </row>
    <row r="30" spans="1:7" ht="12.75">
      <c r="A30" s="11" t="s">
        <v>41</v>
      </c>
      <c r="B30" s="45"/>
      <c r="C30" s="45"/>
      <c r="F30" s="45"/>
      <c r="G30" s="45"/>
    </row>
    <row r="31" spans="1:7" ht="12.75">
      <c r="A31" s="11" t="s">
        <v>17</v>
      </c>
      <c r="B31" s="45"/>
      <c r="C31" s="45"/>
      <c r="G31" s="45"/>
    </row>
    <row r="32" spans="1:7" ht="12.75">
      <c r="A32" s="16" t="s">
        <v>11</v>
      </c>
      <c r="B32" s="52"/>
      <c r="C32" s="52"/>
      <c r="D32" s="41"/>
      <c r="G32" s="54"/>
    </row>
    <row r="33" spans="1:7" ht="12.75">
      <c r="A33" s="3" t="s">
        <v>18</v>
      </c>
      <c r="B33" s="47"/>
      <c r="C33" s="45"/>
      <c r="G33" s="47"/>
    </row>
    <row r="34" spans="1:7" ht="12.75">
      <c r="A34" s="11" t="s">
        <v>63</v>
      </c>
      <c r="B34" s="45"/>
      <c r="C34" s="45"/>
      <c r="G34" s="45"/>
    </row>
    <row r="35" spans="1:7" ht="12.75">
      <c r="A35" s="11" t="s">
        <v>54</v>
      </c>
      <c r="B35" s="45"/>
      <c r="C35" s="50"/>
      <c r="G35" s="45"/>
    </row>
    <row r="36" spans="1:7" ht="12.75">
      <c r="A36" s="16" t="s">
        <v>11</v>
      </c>
      <c r="B36" s="52"/>
      <c r="C36" s="52"/>
      <c r="D36" s="41"/>
      <c r="G36" s="54"/>
    </row>
    <row r="37" spans="1:7" ht="12.75">
      <c r="A37" s="3" t="s">
        <v>19</v>
      </c>
      <c r="B37" s="47"/>
      <c r="C37" s="45"/>
      <c r="G37" s="47"/>
    </row>
    <row r="38" spans="1:7" ht="12.75">
      <c r="A38" s="11" t="s">
        <v>55</v>
      </c>
      <c r="B38" s="45"/>
      <c r="C38" s="45"/>
      <c r="E38" s="33"/>
      <c r="G38" s="45"/>
    </row>
    <row r="39" spans="1:7" ht="12.75">
      <c r="A39" s="11" t="s">
        <v>24</v>
      </c>
      <c r="B39" s="45"/>
      <c r="C39" s="45"/>
      <c r="E39" s="33"/>
      <c r="G39" s="45"/>
    </row>
    <row r="40" spans="1:7" ht="12.75">
      <c r="A40" s="16" t="s">
        <v>11</v>
      </c>
      <c r="B40" s="52"/>
      <c r="C40" s="52"/>
      <c r="D40" s="41"/>
      <c r="F40" s="52"/>
      <c r="G40" s="52"/>
    </row>
    <row r="41" spans="1:7" ht="12.75">
      <c r="A41" s="3" t="s">
        <v>20</v>
      </c>
      <c r="B41" s="47"/>
      <c r="C41" s="45"/>
      <c r="F41" s="47"/>
      <c r="G41" s="47"/>
    </row>
    <row r="42" spans="1:7" ht="12.75">
      <c r="A42" s="1" t="s">
        <v>25</v>
      </c>
      <c r="B42" s="45"/>
      <c r="C42" s="45"/>
      <c r="E42" s="45"/>
      <c r="F42" s="45"/>
      <c r="G42" s="45"/>
    </row>
    <row r="43" spans="1:7" ht="12.75">
      <c r="A43" s="1" t="s">
        <v>66</v>
      </c>
      <c r="B43" s="45"/>
      <c r="C43" s="45"/>
      <c r="E43" s="45"/>
      <c r="F43" s="45"/>
      <c r="G43" s="45"/>
    </row>
    <row r="44" spans="1:7" ht="12.75">
      <c r="A44" s="16" t="s">
        <v>11</v>
      </c>
      <c r="B44" s="52"/>
      <c r="C44" s="52"/>
      <c r="D44" s="41"/>
      <c r="E44" s="52"/>
      <c r="F44" s="54"/>
      <c r="G44" s="52"/>
    </row>
    <row r="45" spans="1:7" ht="12.75">
      <c r="A45" s="3" t="s">
        <v>56</v>
      </c>
      <c r="B45" s="47"/>
      <c r="C45" s="45"/>
      <c r="F45" s="47"/>
      <c r="G45" s="47"/>
    </row>
    <row r="46" spans="1:7" ht="12.75">
      <c r="A46" s="11" t="s">
        <v>65</v>
      </c>
      <c r="B46" s="45"/>
      <c r="C46" s="45"/>
      <c r="F46" s="45"/>
      <c r="G46" s="45"/>
    </row>
    <row r="47" spans="1:7" ht="12.75">
      <c r="A47" s="11" t="s">
        <v>27</v>
      </c>
      <c r="B47" s="45"/>
      <c r="C47" s="45"/>
      <c r="F47" s="45"/>
      <c r="G47" s="45"/>
    </row>
    <row r="48" spans="1:7" ht="12.75">
      <c r="A48" s="16" t="s">
        <v>11</v>
      </c>
      <c r="B48" s="52"/>
      <c r="C48" s="52"/>
      <c r="D48" s="41"/>
      <c r="F48" s="54"/>
      <c r="G48" s="52"/>
    </row>
    <row r="49" spans="1:7" ht="12.75">
      <c r="A49" s="3" t="s">
        <v>58</v>
      </c>
      <c r="B49" s="47"/>
      <c r="C49" s="45"/>
      <c r="F49" s="24"/>
      <c r="G49" s="47"/>
    </row>
    <row r="50" spans="1:7" ht="12.75">
      <c r="A50" s="11" t="s">
        <v>59</v>
      </c>
      <c r="B50" s="45"/>
      <c r="C50" s="45"/>
      <c r="E50" s="45"/>
      <c r="F50" s="45"/>
      <c r="G50" s="45"/>
    </row>
    <row r="51" spans="1:7" ht="12.75">
      <c r="A51" s="11" t="s">
        <v>60</v>
      </c>
      <c r="B51" s="45"/>
      <c r="C51" s="45"/>
      <c r="E51" s="45"/>
      <c r="F51" s="45"/>
      <c r="G51" s="45"/>
    </row>
    <row r="52" spans="1:7" ht="12.75">
      <c r="A52" s="11" t="s">
        <v>64</v>
      </c>
      <c r="B52" s="45"/>
      <c r="C52" s="18"/>
      <c r="E52" s="45"/>
      <c r="F52" s="45"/>
      <c r="G52" s="45"/>
    </row>
    <row r="53" spans="1:7" ht="12.75">
      <c r="A53" s="16" t="s">
        <v>11</v>
      </c>
      <c r="B53" s="52"/>
      <c r="C53" s="52"/>
      <c r="D53" s="41"/>
      <c r="E53" s="52"/>
      <c r="F53" s="52"/>
      <c r="G53" s="52"/>
    </row>
    <row r="54" spans="1:7" ht="12.75">
      <c r="A54" s="3" t="s">
        <v>21</v>
      </c>
      <c r="B54" s="47"/>
      <c r="C54" s="45"/>
      <c r="F54" s="47"/>
      <c r="G54" s="47"/>
    </row>
    <row r="55" spans="1:7" ht="12.75">
      <c r="A55" s="11" t="s">
        <v>30</v>
      </c>
      <c r="B55" s="45"/>
      <c r="C55" s="45"/>
      <c r="F55" s="45"/>
      <c r="G55" s="45"/>
    </row>
    <row r="56" spans="1:7" ht="12.75">
      <c r="A56" s="16" t="s">
        <v>11</v>
      </c>
      <c r="B56" s="52"/>
      <c r="C56" s="49"/>
      <c r="D56" s="41"/>
      <c r="F56" s="52"/>
      <c r="G56" s="52"/>
    </row>
    <row r="57" spans="1:7" ht="12.75">
      <c r="A57" s="3" t="s">
        <v>22</v>
      </c>
      <c r="B57" s="47"/>
      <c r="C57" s="45"/>
      <c r="F57" s="47"/>
      <c r="G57" s="47"/>
    </row>
    <row r="58" spans="1:7" ht="12.75">
      <c r="A58" s="11" t="s">
        <v>31</v>
      </c>
      <c r="B58" s="45"/>
      <c r="C58" s="45"/>
      <c r="E58" s="45"/>
      <c r="F58" s="45"/>
      <c r="G58" s="45"/>
    </row>
    <row r="59" spans="1:7" ht="12.75">
      <c r="A59" s="11" t="s">
        <v>62</v>
      </c>
      <c r="B59" s="45"/>
      <c r="C59" s="45"/>
      <c r="E59" s="45"/>
      <c r="F59" s="45"/>
      <c r="G59" s="45"/>
    </row>
    <row r="60" spans="1:7" ht="12.75">
      <c r="A60" s="11" t="s">
        <v>35</v>
      </c>
      <c r="B60" s="45"/>
      <c r="C60" s="50"/>
      <c r="E60" s="45"/>
      <c r="F60" s="45"/>
      <c r="G60" s="45"/>
    </row>
    <row r="61" spans="1:7" ht="12.75">
      <c r="A61" s="16" t="s">
        <v>11</v>
      </c>
      <c r="B61" s="52"/>
      <c r="C61" s="52"/>
      <c r="D61" s="41"/>
      <c r="F61" s="52"/>
      <c r="G61" s="52"/>
    </row>
  </sheetData>
  <mergeCells count="2">
    <mergeCell ref="A1:D1"/>
    <mergeCell ref="A2:D2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25">
      <selection activeCell="D38" sqref="D38:D40"/>
    </sheetView>
  </sheetViews>
  <sheetFormatPr defaultColWidth="9.140625" defaultRowHeight="12.75"/>
  <cols>
    <col min="1" max="1" width="45.00390625" style="0" customWidth="1"/>
    <col min="2" max="2" width="14.7109375" style="0" customWidth="1"/>
    <col min="3" max="3" width="12.7109375" style="26" bestFit="1" customWidth="1"/>
    <col min="4" max="4" width="14.28125" style="27" bestFit="1" customWidth="1"/>
    <col min="5" max="5" width="9.8515625" style="0" customWidth="1"/>
    <col min="6" max="6" width="14.28125" style="33" bestFit="1" customWidth="1"/>
  </cols>
  <sheetData>
    <row r="1" spans="1:4" ht="18">
      <c r="A1" s="89" t="s">
        <v>0</v>
      </c>
      <c r="B1" s="89"/>
      <c r="C1" s="89"/>
      <c r="D1" s="89"/>
    </row>
    <row r="2" spans="1:4" ht="18">
      <c r="A2" s="89" t="s">
        <v>68</v>
      </c>
      <c r="B2" s="89"/>
      <c r="C2" s="89"/>
      <c r="D2" s="89"/>
    </row>
    <row r="3" spans="1:2" ht="12.75">
      <c r="A3" s="8"/>
      <c r="B3" s="8"/>
    </row>
    <row r="4" spans="1:4" ht="12.75">
      <c r="A4" s="3" t="s">
        <v>4</v>
      </c>
      <c r="B4" s="9" t="s">
        <v>48</v>
      </c>
      <c r="C4" s="29" t="s">
        <v>49</v>
      </c>
      <c r="D4" s="30" t="s">
        <v>47</v>
      </c>
    </row>
    <row r="5" spans="1:5" ht="12.75">
      <c r="A5" s="13" t="s">
        <v>33</v>
      </c>
      <c r="B5" s="18">
        <v>5222.7</v>
      </c>
      <c r="D5" s="18">
        <v>2578.74</v>
      </c>
      <c r="E5" s="27"/>
    </row>
    <row r="6" spans="1:5" ht="12.75">
      <c r="A6" s="13" t="s">
        <v>9</v>
      </c>
      <c r="B6" s="18">
        <v>84.69</v>
      </c>
      <c r="D6" s="18">
        <v>130.95</v>
      </c>
      <c r="E6" s="27"/>
    </row>
    <row r="7" spans="1:5" ht="12.75">
      <c r="A7" s="11" t="s">
        <v>10</v>
      </c>
      <c r="B7" s="19">
        <v>54766.68</v>
      </c>
      <c r="D7" s="19">
        <v>95185.41</v>
      </c>
      <c r="E7" s="27"/>
    </row>
    <row r="8" spans="1:5" ht="12.75">
      <c r="A8" s="1" t="s">
        <v>39</v>
      </c>
      <c r="B8" s="17">
        <v>13.03</v>
      </c>
      <c r="D8" s="17">
        <v>30.65</v>
      </c>
      <c r="E8" s="27"/>
    </row>
    <row r="9" spans="1:5" ht="12.75">
      <c r="A9" s="3" t="s">
        <v>5</v>
      </c>
      <c r="B9" s="2"/>
      <c r="D9" s="2"/>
      <c r="E9" s="27"/>
    </row>
    <row r="10" spans="1:5" ht="12.75">
      <c r="A10" s="11" t="s">
        <v>6</v>
      </c>
      <c r="B10" s="12">
        <v>92659.14</v>
      </c>
      <c r="D10" s="12">
        <v>98520</v>
      </c>
      <c r="E10" s="27"/>
    </row>
    <row r="11" spans="1:5" ht="12.75">
      <c r="A11" s="11" t="s">
        <v>7</v>
      </c>
      <c r="B11" s="12">
        <v>602.48</v>
      </c>
      <c r="D11" s="12">
        <v>605.74</v>
      </c>
      <c r="E11" s="27"/>
    </row>
    <row r="12" spans="1:5" ht="12.75">
      <c r="A12" s="11" t="s">
        <v>50</v>
      </c>
      <c r="B12" s="12">
        <v>18.15</v>
      </c>
      <c r="D12" s="12">
        <v>18.26</v>
      </c>
      <c r="E12" s="27"/>
    </row>
    <row r="13" spans="1:5" ht="12.75">
      <c r="A13" s="16" t="s">
        <v>40</v>
      </c>
      <c r="B13" s="12"/>
      <c r="D13" s="12"/>
      <c r="E13" s="27"/>
    </row>
    <row r="14" spans="1:5" ht="12.75">
      <c r="A14" s="11" t="s">
        <v>51</v>
      </c>
      <c r="B14" s="12">
        <v>15400.78</v>
      </c>
      <c r="D14" s="12">
        <v>10345.33</v>
      </c>
      <c r="E14" s="27"/>
    </row>
    <row r="15" spans="1:5" ht="12.75">
      <c r="A15" s="23" t="s">
        <v>37</v>
      </c>
      <c r="B15" s="20">
        <f>SUM(B5:B14)</f>
        <v>168767.65</v>
      </c>
      <c r="D15" s="20">
        <f>SUM(D5:D14)</f>
        <v>207415.08</v>
      </c>
      <c r="E15" s="28"/>
    </row>
    <row r="16" spans="1:5" ht="12.75">
      <c r="A16" s="3"/>
      <c r="B16" s="2"/>
      <c r="E16" s="27"/>
    </row>
    <row r="17" spans="1:5" ht="15">
      <c r="A17" s="90" t="s">
        <v>15</v>
      </c>
      <c r="B17" s="90"/>
      <c r="E17" s="27"/>
    </row>
    <row r="18" spans="1:5" ht="12.75">
      <c r="A18" s="14" t="s">
        <v>45</v>
      </c>
      <c r="B18" s="12">
        <v>74756.82</v>
      </c>
      <c r="C18" s="26">
        <v>74516.65</v>
      </c>
      <c r="D18" s="27">
        <f>SUM(B18:C18)</f>
        <v>149273.47</v>
      </c>
      <c r="E18" s="27"/>
    </row>
    <row r="19" spans="1:5" ht="12.75">
      <c r="A19" s="14" t="s">
        <v>46</v>
      </c>
      <c r="B19" s="12">
        <v>10336.99</v>
      </c>
      <c r="C19" s="26">
        <v>8708.2</v>
      </c>
      <c r="D19" s="27">
        <f aca="true" t="shared" si="0" ref="D19:D26">SUM(B19:C19)</f>
        <v>19045.190000000002</v>
      </c>
      <c r="E19" s="27"/>
    </row>
    <row r="20" spans="1:5" ht="12.75">
      <c r="A20" s="14" t="s">
        <v>1</v>
      </c>
      <c r="B20" s="12">
        <v>25669.71</v>
      </c>
      <c r="C20" s="26">
        <v>23962.15</v>
      </c>
      <c r="D20" s="27">
        <f t="shared" si="0"/>
        <v>49631.86</v>
      </c>
      <c r="E20" s="27"/>
    </row>
    <row r="21" spans="1:5" ht="12.75">
      <c r="A21" s="14" t="s">
        <v>52</v>
      </c>
      <c r="B21" s="12">
        <v>242.74</v>
      </c>
      <c r="C21" s="26">
        <v>197.71</v>
      </c>
      <c r="D21" s="27">
        <f t="shared" si="0"/>
        <v>440.45000000000005</v>
      </c>
      <c r="E21" s="27"/>
    </row>
    <row r="22" spans="1:5" ht="12.75">
      <c r="A22" s="14" t="s">
        <v>53</v>
      </c>
      <c r="B22" s="12">
        <v>880</v>
      </c>
      <c r="C22" s="26">
        <v>2775</v>
      </c>
      <c r="D22" s="27">
        <f t="shared" si="0"/>
        <v>3655</v>
      </c>
      <c r="E22" s="27"/>
    </row>
    <row r="23" spans="1:5" ht="12.75">
      <c r="A23" s="14" t="s">
        <v>8</v>
      </c>
      <c r="B23" s="12">
        <v>2435</v>
      </c>
      <c r="C23" s="26">
        <v>300</v>
      </c>
      <c r="D23" s="27">
        <f t="shared" si="0"/>
        <v>2735</v>
      </c>
      <c r="E23" s="27"/>
    </row>
    <row r="24" spans="1:5" ht="12.75">
      <c r="A24" s="14" t="s">
        <v>2</v>
      </c>
      <c r="B24" s="12">
        <v>56.1</v>
      </c>
      <c r="C24" s="26">
        <v>106.07</v>
      </c>
      <c r="D24" s="27">
        <f t="shared" si="0"/>
        <v>162.17</v>
      </c>
      <c r="E24" s="27"/>
    </row>
    <row r="25" spans="1:5" ht="12.75">
      <c r="A25" s="14" t="s">
        <v>3</v>
      </c>
      <c r="B25" s="12">
        <v>453.15</v>
      </c>
      <c r="C25" s="26">
        <v>518.67</v>
      </c>
      <c r="D25" s="27">
        <f t="shared" si="0"/>
        <v>971.8199999999999</v>
      </c>
      <c r="E25" s="27"/>
    </row>
    <row r="26" spans="1:5" ht="12.75">
      <c r="A26" s="16" t="s">
        <v>11</v>
      </c>
      <c r="B26" s="22">
        <f>SUM(B18:B25)</f>
        <v>114830.51000000002</v>
      </c>
      <c r="C26" s="31">
        <f>SUM(C18:C25)</f>
        <v>111084.45000000001</v>
      </c>
      <c r="D26" s="28">
        <f t="shared" si="0"/>
        <v>225914.96000000002</v>
      </c>
      <c r="E26" s="28"/>
    </row>
    <row r="27" spans="1:5" ht="12.75">
      <c r="A27" s="1"/>
      <c r="B27" s="2"/>
      <c r="E27" s="27"/>
    </row>
    <row r="28" spans="1:5" ht="15">
      <c r="A28" s="90" t="s">
        <v>14</v>
      </c>
      <c r="B28" s="90"/>
      <c r="E28" s="27"/>
    </row>
    <row r="29" spans="1:5" ht="12.75">
      <c r="A29" s="3" t="s">
        <v>16</v>
      </c>
      <c r="B29" s="2"/>
      <c r="E29" s="27"/>
    </row>
    <row r="30" spans="1:7" ht="12.75">
      <c r="A30" s="11" t="s">
        <v>41</v>
      </c>
      <c r="B30" s="12">
        <v>25932.13</v>
      </c>
      <c r="C30" s="26">
        <v>27326.49</v>
      </c>
      <c r="D30" s="27">
        <f>SUM(B30:C30)</f>
        <v>53258.62</v>
      </c>
      <c r="E30" s="27"/>
      <c r="G30" s="12"/>
    </row>
    <row r="31" spans="1:7" ht="12.75">
      <c r="A31" s="11" t="s">
        <v>17</v>
      </c>
      <c r="B31" s="12">
        <v>12256.31</v>
      </c>
      <c r="C31" s="26">
        <v>13979</v>
      </c>
      <c r="D31" s="27">
        <f>SUM(B31:C31)</f>
        <v>26235.309999999998</v>
      </c>
      <c r="E31" s="27"/>
      <c r="G31" s="12"/>
    </row>
    <row r="32" spans="1:7" ht="12.75">
      <c r="A32" s="16" t="s">
        <v>11</v>
      </c>
      <c r="B32" s="20">
        <f>SUM(B30:B31)</f>
        <v>38188.44</v>
      </c>
      <c r="C32" s="31">
        <f>SUM(C30:C31)</f>
        <v>41305.490000000005</v>
      </c>
      <c r="D32" s="28">
        <f>SUM(B32:C32)</f>
        <v>79493.93000000001</v>
      </c>
      <c r="E32" s="28"/>
      <c r="G32" s="20"/>
    </row>
    <row r="33" spans="1:7" ht="12.75">
      <c r="A33" s="3" t="s">
        <v>18</v>
      </c>
      <c r="B33" s="2"/>
      <c r="E33" s="27"/>
      <c r="G33" s="2"/>
    </row>
    <row r="34" spans="1:7" ht="12.75">
      <c r="A34" s="11" t="s">
        <v>63</v>
      </c>
      <c r="B34" s="12">
        <v>9950.11</v>
      </c>
      <c r="C34" s="26">
        <v>7774.7</v>
      </c>
      <c r="D34" s="27">
        <f>SUM(B34:C34)</f>
        <v>17724.81</v>
      </c>
      <c r="E34" s="27"/>
      <c r="G34" s="12"/>
    </row>
    <row r="35" spans="1:7" ht="12.75">
      <c r="A35" s="11" t="s">
        <v>54</v>
      </c>
      <c r="B35" s="12">
        <v>2420.04</v>
      </c>
      <c r="C35" s="26">
        <v>2230.07</v>
      </c>
      <c r="D35" s="27">
        <f>SUM(B35:C35)</f>
        <v>4650.110000000001</v>
      </c>
      <c r="E35" s="27"/>
      <c r="G35" s="12"/>
    </row>
    <row r="36" spans="1:7" ht="12.75">
      <c r="A36" s="16" t="s">
        <v>11</v>
      </c>
      <c r="B36" s="20">
        <f>SUM(B34:B35)</f>
        <v>12370.150000000001</v>
      </c>
      <c r="C36" s="31">
        <f>SUM(C34:C35)</f>
        <v>10004.77</v>
      </c>
      <c r="D36" s="28">
        <f>SUM(B36:C36)</f>
        <v>22374.920000000002</v>
      </c>
      <c r="E36" s="28"/>
      <c r="G36" s="20"/>
    </row>
    <row r="37" spans="1:7" ht="12.75">
      <c r="A37" s="3" t="s">
        <v>19</v>
      </c>
      <c r="B37" s="7"/>
      <c r="E37" s="27"/>
      <c r="G37" s="7"/>
    </row>
    <row r="38" spans="1:7" ht="12.75">
      <c r="A38" s="11" t="s">
        <v>55</v>
      </c>
      <c r="B38" s="61">
        <v>4653.43</v>
      </c>
      <c r="C38" s="26">
        <v>5736.57</v>
      </c>
      <c r="D38" s="27">
        <f>SUM(B38:C38)</f>
        <v>10390</v>
      </c>
      <c r="E38" s="27"/>
      <c r="G38" s="61"/>
    </row>
    <row r="39" spans="1:7" ht="12.75">
      <c r="A39" s="11" t="s">
        <v>24</v>
      </c>
      <c r="B39" s="61">
        <v>1423.35</v>
      </c>
      <c r="C39" s="26">
        <v>1867.39</v>
      </c>
      <c r="D39" s="27">
        <f>SUM(B39:C39)</f>
        <v>3290.74</v>
      </c>
      <c r="E39" s="27"/>
      <c r="F39" s="68"/>
      <c r="G39" s="61"/>
    </row>
    <row r="40" spans="1:7" ht="12.75">
      <c r="A40" s="16" t="s">
        <v>11</v>
      </c>
      <c r="B40" s="22">
        <f>SUM(B38:B39)</f>
        <v>6076.780000000001</v>
      </c>
      <c r="C40" s="31">
        <f>SUM(C38:C39)</f>
        <v>7603.96</v>
      </c>
      <c r="D40" s="28">
        <f>SUM(B40:C40)</f>
        <v>13680.740000000002</v>
      </c>
      <c r="E40" s="28"/>
      <c r="G40" s="22"/>
    </row>
    <row r="41" spans="1:7" ht="12.75">
      <c r="A41" s="3" t="s">
        <v>20</v>
      </c>
      <c r="B41" s="7"/>
      <c r="E41" s="27"/>
      <c r="G41" s="7"/>
    </row>
    <row r="42" spans="1:7" ht="12.75">
      <c r="A42" s="1" t="s">
        <v>25</v>
      </c>
      <c r="B42" s="2">
        <v>3319.84</v>
      </c>
      <c r="C42" s="26">
        <v>5677.13</v>
      </c>
      <c r="D42" s="27">
        <f>SUM(B42:C42)</f>
        <v>8996.970000000001</v>
      </c>
      <c r="E42" s="27"/>
      <c r="G42" s="2"/>
    </row>
    <row r="43" spans="1:7" ht="12.75">
      <c r="A43" s="16" t="s">
        <v>11</v>
      </c>
      <c r="B43" s="21">
        <f>SUM(B42)</f>
        <v>3319.84</v>
      </c>
      <c r="C43" s="31">
        <f>SUM(C42)</f>
        <v>5677.13</v>
      </c>
      <c r="D43" s="28">
        <f>SUM(B43:C43)</f>
        <v>8996.970000000001</v>
      </c>
      <c r="E43" s="28"/>
      <c r="G43" s="21"/>
    </row>
    <row r="44" spans="1:7" ht="12.75">
      <c r="A44" s="3" t="s">
        <v>56</v>
      </c>
      <c r="B44" s="1"/>
      <c r="E44" s="27"/>
      <c r="G44" s="1"/>
    </row>
    <row r="45" spans="1:7" ht="12.75">
      <c r="A45" s="11" t="s">
        <v>57</v>
      </c>
      <c r="B45" s="12">
        <v>0</v>
      </c>
      <c r="C45" s="26">
        <v>0</v>
      </c>
      <c r="D45" s="27">
        <f>SUM(B45:C45)</f>
        <v>0</v>
      </c>
      <c r="E45" s="27"/>
      <c r="G45" s="12"/>
    </row>
    <row r="46" spans="1:7" ht="12.75">
      <c r="A46" s="11" t="s">
        <v>27</v>
      </c>
      <c r="B46" s="12">
        <v>0</v>
      </c>
      <c r="C46" s="26">
        <v>0</v>
      </c>
      <c r="D46" s="27">
        <f>SUM(B46:C46)</f>
        <v>0</v>
      </c>
      <c r="E46" s="27"/>
      <c r="G46" s="12"/>
    </row>
    <row r="47" spans="1:7" ht="12.75">
      <c r="A47" s="16" t="s">
        <v>11</v>
      </c>
      <c r="B47" s="20">
        <f>SUM(B45:B46)</f>
        <v>0</v>
      </c>
      <c r="C47" s="31">
        <v>0</v>
      </c>
      <c r="D47" s="28">
        <f>SUM(B47:C47)</f>
        <v>0</v>
      </c>
      <c r="E47" s="28"/>
      <c r="G47" s="20"/>
    </row>
    <row r="48" spans="1:7" ht="12.75">
      <c r="A48" s="3" t="s">
        <v>58</v>
      </c>
      <c r="B48" s="2"/>
      <c r="E48" s="27"/>
      <c r="G48" s="2"/>
    </row>
    <row r="49" spans="1:7" ht="12.75">
      <c r="A49" s="11" t="s">
        <v>59</v>
      </c>
      <c r="B49" s="12">
        <v>7259.23</v>
      </c>
      <c r="C49" s="26">
        <v>7253.43</v>
      </c>
      <c r="D49" s="27">
        <f>SUM(B49:C49)</f>
        <v>14512.66</v>
      </c>
      <c r="E49" s="27"/>
      <c r="G49" s="12"/>
    </row>
    <row r="50" spans="1:7" ht="12.75">
      <c r="A50" s="11" t="s">
        <v>60</v>
      </c>
      <c r="B50" s="12">
        <v>1030.22</v>
      </c>
      <c r="C50" s="26">
        <v>1710</v>
      </c>
      <c r="D50" s="27">
        <f>SUM(B50:C50)</f>
        <v>2740.2200000000003</v>
      </c>
      <c r="E50" s="27"/>
      <c r="G50" s="12"/>
    </row>
    <row r="51" spans="1:7" ht="12.75">
      <c r="A51" s="11" t="s">
        <v>61</v>
      </c>
      <c r="B51" s="12">
        <v>1891.26</v>
      </c>
      <c r="C51" s="26">
        <v>1351.02</v>
      </c>
      <c r="D51" s="27">
        <f>SUM(B51:C51)</f>
        <v>3242.2799999999997</v>
      </c>
      <c r="E51" s="27"/>
      <c r="G51" s="12"/>
    </row>
    <row r="52" spans="1:7" ht="12.75">
      <c r="A52" s="16" t="s">
        <v>11</v>
      </c>
      <c r="B52" s="22">
        <f>SUM(B49:B51)</f>
        <v>10180.71</v>
      </c>
      <c r="C52" s="31">
        <f>SUM(C49:C51)</f>
        <v>10314.45</v>
      </c>
      <c r="D52" s="28">
        <f>SUM(B52:C52)</f>
        <v>20495.16</v>
      </c>
      <c r="E52" s="28"/>
      <c r="G52" s="22"/>
    </row>
    <row r="53" spans="1:7" ht="12.75">
      <c r="A53" s="3" t="s">
        <v>21</v>
      </c>
      <c r="B53" s="2"/>
      <c r="E53" s="27"/>
      <c r="G53" s="2"/>
    </row>
    <row r="54" spans="1:7" ht="12.75">
      <c r="A54" s="11" t="s">
        <v>30</v>
      </c>
      <c r="B54" s="15">
        <v>4700</v>
      </c>
      <c r="C54" s="32">
        <v>4372</v>
      </c>
      <c r="D54" s="27">
        <f>SUM(B54:C54)</f>
        <v>9072</v>
      </c>
      <c r="E54" s="27"/>
      <c r="G54" s="15"/>
    </row>
    <row r="55" spans="1:7" ht="12.75">
      <c r="A55" s="16" t="s">
        <v>11</v>
      </c>
      <c r="B55" s="24">
        <f>SUM(B54)</f>
        <v>4700</v>
      </c>
      <c r="C55" s="31">
        <f>SUM(C54)</f>
        <v>4372</v>
      </c>
      <c r="D55" s="28">
        <f>SUM(B55:C55)</f>
        <v>9072</v>
      </c>
      <c r="E55" s="28"/>
      <c r="G55" s="24"/>
    </row>
    <row r="56" spans="1:7" ht="12.75">
      <c r="A56" s="3" t="s">
        <v>22</v>
      </c>
      <c r="B56" s="2"/>
      <c r="E56" s="27"/>
      <c r="G56" s="2"/>
    </row>
    <row r="57" spans="1:7" ht="12.75">
      <c r="A57" s="11" t="s">
        <v>31</v>
      </c>
      <c r="B57" s="12">
        <v>863.78</v>
      </c>
      <c r="C57" s="26">
        <v>330.03</v>
      </c>
      <c r="D57" s="27">
        <f>SUM(B57:C57)</f>
        <v>1193.81</v>
      </c>
      <c r="E57" s="27"/>
      <c r="G57" s="12"/>
    </row>
    <row r="58" spans="1:7" ht="12.75">
      <c r="A58" s="11" t="s">
        <v>62</v>
      </c>
      <c r="B58" s="12">
        <v>370</v>
      </c>
      <c r="C58" s="26">
        <v>520.01</v>
      </c>
      <c r="D58" s="27">
        <f>SUM(B58:C58)</f>
        <v>890.01</v>
      </c>
      <c r="E58" s="27"/>
      <c r="G58" s="12"/>
    </row>
    <row r="59" spans="1:7" ht="12.75">
      <c r="A59" s="11" t="s">
        <v>35</v>
      </c>
      <c r="B59" s="12">
        <v>677.5</v>
      </c>
      <c r="C59" s="26">
        <v>254.44</v>
      </c>
      <c r="D59" s="27">
        <f>SUM(B59:C59)</f>
        <v>931.94</v>
      </c>
      <c r="E59" s="27"/>
      <c r="G59" s="12"/>
    </row>
    <row r="60" spans="1:7" ht="12.75">
      <c r="A60" s="16" t="s">
        <v>11</v>
      </c>
      <c r="B60" s="22">
        <f>SUM(B57:B59)</f>
        <v>1911.28</v>
      </c>
      <c r="C60" s="31">
        <f>SUM(C57:C59)</f>
        <v>1104.48</v>
      </c>
      <c r="D60" s="28">
        <f>SUM(B60:C60)</f>
        <v>3015.76</v>
      </c>
      <c r="E60" s="28"/>
      <c r="G60" s="22"/>
    </row>
  </sheetData>
  <mergeCells count="4">
    <mergeCell ref="A17:B17"/>
    <mergeCell ref="A28:B28"/>
    <mergeCell ref="A2:D2"/>
    <mergeCell ref="A1:D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B4" sqref="B4"/>
    </sheetView>
  </sheetViews>
  <sheetFormatPr defaultColWidth="9.140625" defaultRowHeight="12.75"/>
  <cols>
    <col min="1" max="1" width="46.00390625" style="0" bestFit="1" customWidth="1"/>
    <col min="2" max="2" width="16.7109375" style="25" customWidth="1"/>
    <col min="3" max="3" width="12.7109375" style="0" customWidth="1"/>
    <col min="4" max="5" width="14.28125" style="0" bestFit="1" customWidth="1"/>
    <col min="6" max="6" width="14.28125" style="33" bestFit="1" customWidth="1"/>
    <col min="7" max="7" width="10.7109375" style="0" customWidth="1"/>
    <col min="8" max="8" width="13.28125" style="0" bestFit="1" customWidth="1"/>
    <col min="9" max="9" width="12.140625" style="0" bestFit="1" customWidth="1"/>
  </cols>
  <sheetData>
    <row r="1" spans="1:4" ht="18">
      <c r="A1" s="89" t="s">
        <v>0</v>
      </c>
      <c r="B1" s="89"/>
      <c r="C1" s="89"/>
      <c r="D1" s="89"/>
    </row>
    <row r="2" spans="1:4" ht="18">
      <c r="A2" s="89" t="s">
        <v>78</v>
      </c>
      <c r="B2" s="89"/>
      <c r="C2" s="89"/>
      <c r="D2" s="89"/>
    </row>
    <row r="3" spans="1:4" ht="12.75">
      <c r="A3" s="8"/>
      <c r="B3" s="39"/>
      <c r="C3" s="26"/>
      <c r="D3" s="27"/>
    </row>
    <row r="4" spans="1:4" ht="12.75">
      <c r="A4" s="3" t="s">
        <v>4</v>
      </c>
      <c r="B4" s="40" t="s">
        <v>48</v>
      </c>
      <c r="C4" s="29" t="s">
        <v>49</v>
      </c>
      <c r="D4" s="30" t="s">
        <v>47</v>
      </c>
    </row>
    <row r="5" spans="1:4" ht="12.75">
      <c r="A5" s="13" t="s">
        <v>33</v>
      </c>
      <c r="B5" s="18">
        <v>2578.74</v>
      </c>
      <c r="C5" s="26"/>
      <c r="D5" s="36">
        <v>3128.54</v>
      </c>
    </row>
    <row r="6" spans="1:4" ht="12.75">
      <c r="A6" s="13" t="s">
        <v>9</v>
      </c>
      <c r="B6" s="18">
        <v>130.95</v>
      </c>
      <c r="C6" s="26"/>
      <c r="D6" s="36">
        <v>68.01</v>
      </c>
    </row>
    <row r="7" spans="1:4" ht="12.75">
      <c r="A7" s="11" t="s">
        <v>10</v>
      </c>
      <c r="B7" s="19">
        <v>95185.41</v>
      </c>
      <c r="C7" s="26"/>
      <c r="D7" s="36">
        <v>102815.69</v>
      </c>
    </row>
    <row r="8" spans="1:4" ht="12.75">
      <c r="A8" s="1" t="s">
        <v>39</v>
      </c>
      <c r="B8" s="17">
        <v>30.65</v>
      </c>
      <c r="C8" s="26"/>
      <c r="D8" s="36">
        <v>0.08</v>
      </c>
    </row>
    <row r="9" spans="1:4" ht="12.75">
      <c r="A9" s="3" t="s">
        <v>5</v>
      </c>
      <c r="B9" s="2"/>
      <c r="C9" s="26"/>
      <c r="D9" s="35"/>
    </row>
    <row r="10" spans="1:4" ht="12.75">
      <c r="A10" s="11" t="s">
        <v>6</v>
      </c>
      <c r="B10" s="12">
        <v>98520</v>
      </c>
      <c r="C10" s="26">
        <v>490.59</v>
      </c>
      <c r="D10" s="36">
        <f>SUM(B10:C10)</f>
        <v>99010.59</v>
      </c>
    </row>
    <row r="11" spans="1:4" ht="12.75">
      <c r="A11" s="11" t="s">
        <v>7</v>
      </c>
      <c r="B11" s="12">
        <v>605.74</v>
      </c>
      <c r="C11" s="26">
        <v>3.28</v>
      </c>
      <c r="D11" s="36">
        <f>SUM(B11:C11)</f>
        <v>609.02</v>
      </c>
    </row>
    <row r="12" spans="1:4" ht="12.75">
      <c r="A12" s="11" t="s">
        <v>50</v>
      </c>
      <c r="B12" s="12">
        <v>18.26</v>
      </c>
      <c r="C12" s="26">
        <v>0.1</v>
      </c>
      <c r="D12" s="36">
        <f>SUM(B12:C12)</f>
        <v>18.360000000000003</v>
      </c>
    </row>
    <row r="13" spans="1:4" ht="12.75">
      <c r="A13" s="16" t="s">
        <v>40</v>
      </c>
      <c r="B13" s="12"/>
      <c r="C13" s="26"/>
      <c r="D13" s="35"/>
    </row>
    <row r="14" spans="1:4" ht="12.75">
      <c r="A14" s="11" t="s">
        <v>51</v>
      </c>
      <c r="B14" s="12">
        <v>9145.07</v>
      </c>
      <c r="C14" s="26"/>
      <c r="D14" s="36"/>
    </row>
    <row r="15" spans="1:4" ht="12.75">
      <c r="A15" s="23" t="s">
        <v>37</v>
      </c>
      <c r="B15" s="20">
        <f>SUM(B5:B14)</f>
        <v>206214.82</v>
      </c>
      <c r="C15" s="31">
        <f>SUM(C5:C14)</f>
        <v>493.96999999999997</v>
      </c>
      <c r="D15" s="37">
        <f>SUM(D5:D14)</f>
        <v>205650.28999999998</v>
      </c>
    </row>
    <row r="16" spans="1:4" ht="12.75">
      <c r="A16" s="3"/>
      <c r="B16" s="18"/>
      <c r="C16" s="26"/>
      <c r="D16" s="35"/>
    </row>
    <row r="17" spans="1:4" ht="15">
      <c r="A17" s="34" t="s">
        <v>15</v>
      </c>
      <c r="B17" s="18"/>
      <c r="C17" s="26"/>
      <c r="D17" s="35"/>
    </row>
    <row r="18" spans="1:6" ht="12.75">
      <c r="A18" s="14" t="s">
        <v>45</v>
      </c>
      <c r="B18" s="12">
        <v>149273.47</v>
      </c>
      <c r="C18" s="26">
        <v>86585.4</v>
      </c>
      <c r="D18" s="27">
        <f aca="true" t="shared" si="0" ref="D18:D26">SUM(B18:C18)</f>
        <v>235858.87</v>
      </c>
      <c r="F18" s="64"/>
    </row>
    <row r="19" spans="1:6" ht="12.75">
      <c r="A19" s="14" t="s">
        <v>46</v>
      </c>
      <c r="B19" s="12">
        <v>19045.19</v>
      </c>
      <c r="C19" s="26">
        <v>8261.21</v>
      </c>
      <c r="D19" s="27">
        <f t="shared" si="0"/>
        <v>27306.399999999998</v>
      </c>
      <c r="F19" s="64"/>
    </row>
    <row r="20" spans="1:6" ht="12.75">
      <c r="A20" s="14" t="s">
        <v>1</v>
      </c>
      <c r="B20" s="12">
        <v>49631.86</v>
      </c>
      <c r="C20" s="26">
        <v>23748.4</v>
      </c>
      <c r="D20" s="27">
        <f t="shared" si="0"/>
        <v>73380.26000000001</v>
      </c>
      <c r="F20" s="64"/>
    </row>
    <row r="21" spans="1:6" ht="12.75">
      <c r="A21" s="14" t="s">
        <v>52</v>
      </c>
      <c r="B21" s="12">
        <v>440.45</v>
      </c>
      <c r="C21" s="63">
        <v>10.953</v>
      </c>
      <c r="D21" s="27">
        <f t="shared" si="0"/>
        <v>451.40299999999996</v>
      </c>
      <c r="F21" s="64"/>
    </row>
    <row r="22" spans="1:6" ht="12.75">
      <c r="A22" s="14" t="s">
        <v>53</v>
      </c>
      <c r="B22" s="12">
        <v>3655</v>
      </c>
      <c r="C22" s="26">
        <v>815</v>
      </c>
      <c r="D22" s="27">
        <f t="shared" si="0"/>
        <v>4470</v>
      </c>
      <c r="F22" s="64"/>
    </row>
    <row r="23" spans="1:6" ht="12.75">
      <c r="A23" s="14" t="s">
        <v>8</v>
      </c>
      <c r="B23" s="12">
        <v>2735</v>
      </c>
      <c r="C23" s="26">
        <v>70</v>
      </c>
      <c r="D23" s="27">
        <f t="shared" si="0"/>
        <v>2805</v>
      </c>
      <c r="F23" s="64"/>
    </row>
    <row r="24" spans="1:6" ht="12.75">
      <c r="A24" s="14" t="s">
        <v>2</v>
      </c>
      <c r="B24" s="12">
        <v>162.17</v>
      </c>
      <c r="C24" s="26">
        <v>51.96</v>
      </c>
      <c r="D24" s="27">
        <f t="shared" si="0"/>
        <v>214.13</v>
      </c>
      <c r="F24" s="64"/>
    </row>
    <row r="25" spans="1:6" ht="12.75">
      <c r="A25" s="14" t="s">
        <v>3</v>
      </c>
      <c r="B25" s="12">
        <v>971.82</v>
      </c>
      <c r="C25" s="26">
        <v>493.97</v>
      </c>
      <c r="D25" s="27">
        <f t="shared" si="0"/>
        <v>1465.79</v>
      </c>
      <c r="F25" s="64"/>
    </row>
    <row r="26" spans="1:4" ht="12.75">
      <c r="A26" s="16" t="s">
        <v>11</v>
      </c>
      <c r="B26" s="22">
        <f>SUM(B18:B25)</f>
        <v>225914.96000000005</v>
      </c>
      <c r="C26" s="31">
        <f>SUM(C18:C25)</f>
        <v>120036.89299999998</v>
      </c>
      <c r="D26" s="28">
        <f t="shared" si="0"/>
        <v>345951.853</v>
      </c>
    </row>
    <row r="27" spans="1:4" ht="12.75">
      <c r="A27" s="1"/>
      <c r="B27" s="18"/>
      <c r="C27" s="26"/>
      <c r="D27" s="35"/>
    </row>
    <row r="28" spans="1:4" ht="15">
      <c r="A28" s="34" t="s">
        <v>14</v>
      </c>
      <c r="B28" s="18"/>
      <c r="C28" s="26"/>
      <c r="D28" s="35"/>
    </row>
    <row r="29" spans="1:4" ht="12.75">
      <c r="A29" s="3" t="s">
        <v>16</v>
      </c>
      <c r="B29" s="18"/>
      <c r="C29" s="26"/>
      <c r="D29" s="35"/>
    </row>
    <row r="30" spans="1:8" ht="12.75">
      <c r="A30" s="11" t="s">
        <v>41</v>
      </c>
      <c r="B30" s="12">
        <v>53258.62</v>
      </c>
      <c r="C30" s="26">
        <v>29191.35</v>
      </c>
      <c r="D30" s="27">
        <f>SUM(B30:C30)</f>
        <v>82449.97</v>
      </c>
      <c r="E30" s="18"/>
      <c r="H30" s="33"/>
    </row>
    <row r="31" spans="1:9" ht="12.75">
      <c r="A31" s="11" t="s">
        <v>17</v>
      </c>
      <c r="B31" s="12">
        <v>26235.31</v>
      </c>
      <c r="C31" s="26">
        <v>5955.13</v>
      </c>
      <c r="D31" s="27">
        <f>SUM(B31:C31)</f>
        <v>32190.440000000002</v>
      </c>
      <c r="E31" s="18"/>
      <c r="G31" s="33"/>
      <c r="H31" s="33"/>
      <c r="I31" s="67"/>
    </row>
    <row r="32" spans="1:8" ht="12.75">
      <c r="A32" s="16" t="s">
        <v>11</v>
      </c>
      <c r="B32" s="20">
        <f>SUM(B30:B31)</f>
        <v>79493.93000000001</v>
      </c>
      <c r="C32" s="31">
        <f>SUM(C30:C31)</f>
        <v>35146.479999999996</v>
      </c>
      <c r="D32" s="28">
        <f>SUM(B32:C32)</f>
        <v>114640.41</v>
      </c>
      <c r="E32" s="55"/>
      <c r="F32" s="55"/>
      <c r="H32" s="67"/>
    </row>
    <row r="33" spans="1:6" ht="12.75">
      <c r="A33" s="3" t="s">
        <v>18</v>
      </c>
      <c r="B33" s="2"/>
      <c r="C33" s="26"/>
      <c r="D33" s="27"/>
      <c r="E33" s="33"/>
      <c r="F33" s="55"/>
    </row>
    <row r="34" spans="1:5" ht="12.75">
      <c r="A34" s="11" t="s">
        <v>63</v>
      </c>
      <c r="B34" s="12">
        <v>17724.81</v>
      </c>
      <c r="C34" s="26">
        <v>7774.9</v>
      </c>
      <c r="D34" s="27">
        <f>SUM(B34:C34)</f>
        <v>25499.71</v>
      </c>
      <c r="E34" s="64"/>
    </row>
    <row r="35" spans="1:5" ht="12.75">
      <c r="A35" s="11" t="s">
        <v>54</v>
      </c>
      <c r="B35" s="12">
        <v>4650.11</v>
      </c>
      <c r="C35" s="26">
        <v>5140.99</v>
      </c>
      <c r="D35" s="27">
        <f>SUM(B35:C35)</f>
        <v>9791.099999999999</v>
      </c>
      <c r="E35" s="64"/>
    </row>
    <row r="36" spans="1:5" ht="12.75">
      <c r="A36" s="16" t="s">
        <v>11</v>
      </c>
      <c r="B36" s="20">
        <f>SUM(B34:B35)</f>
        <v>22374.920000000002</v>
      </c>
      <c r="C36" s="31">
        <f>SUM(C34:C35)</f>
        <v>12915.89</v>
      </c>
      <c r="D36" s="28">
        <f>SUM(B36:C36)</f>
        <v>35290.81</v>
      </c>
      <c r="E36" s="66"/>
    </row>
    <row r="37" spans="1:5" ht="12.75">
      <c r="A37" s="3" t="s">
        <v>19</v>
      </c>
      <c r="B37" s="7"/>
      <c r="C37" s="26"/>
      <c r="D37" s="27"/>
      <c r="E37" s="33"/>
    </row>
    <row r="38" spans="1:5" ht="12.75">
      <c r="A38" s="11" t="s">
        <v>55</v>
      </c>
      <c r="B38" s="61">
        <v>10390</v>
      </c>
      <c r="C38" s="26">
        <v>4708.81</v>
      </c>
      <c r="D38" s="27">
        <f>SUM(B38:C38)</f>
        <v>15098.810000000001</v>
      </c>
      <c r="E38" s="64"/>
    </row>
    <row r="39" spans="1:5" ht="12.75">
      <c r="A39" s="11" t="s">
        <v>24</v>
      </c>
      <c r="B39" s="61">
        <v>3290.74</v>
      </c>
      <c r="C39" s="26">
        <v>5431.17</v>
      </c>
      <c r="D39" s="27">
        <f>SUM(B39:C39)</f>
        <v>8721.91</v>
      </c>
      <c r="E39" s="64"/>
    </row>
    <row r="40" spans="1:6" ht="12.75">
      <c r="A40" s="16" t="s">
        <v>11</v>
      </c>
      <c r="B40" s="22">
        <f>SUM(B38:B39)</f>
        <v>13680.74</v>
      </c>
      <c r="C40" s="31">
        <f>SUM(C38:C39)</f>
        <v>10139.98</v>
      </c>
      <c r="D40" s="28">
        <f>SUM(B40:C40)</f>
        <v>23820.72</v>
      </c>
      <c r="E40" s="33"/>
      <c r="F40" s="55"/>
    </row>
    <row r="41" spans="1:5" ht="12.75">
      <c r="A41" s="3" t="s">
        <v>20</v>
      </c>
      <c r="B41" s="7"/>
      <c r="C41" s="26"/>
      <c r="D41" s="27"/>
      <c r="E41" s="33"/>
    </row>
    <row r="42" spans="1:5" ht="12.75">
      <c r="A42" s="1" t="s">
        <v>25</v>
      </c>
      <c r="B42" s="2">
        <v>8996.97</v>
      </c>
      <c r="C42" s="26">
        <v>6798.99</v>
      </c>
      <c r="D42" s="27">
        <f>SUM(B42:C42)</f>
        <v>15795.96</v>
      </c>
      <c r="E42" s="67"/>
    </row>
    <row r="43" spans="1:6" ht="12.75">
      <c r="A43" s="16" t="s">
        <v>11</v>
      </c>
      <c r="B43" s="21">
        <v>8996.97</v>
      </c>
      <c r="C43" s="31">
        <f>SUM(C42)</f>
        <v>6798.99</v>
      </c>
      <c r="D43" s="28">
        <f>SUM(B43:C43)</f>
        <v>15795.96</v>
      </c>
      <c r="E43" s="67"/>
      <c r="F43" s="55"/>
    </row>
    <row r="44" spans="1:4" ht="12.75">
      <c r="A44" s="3" t="s">
        <v>56</v>
      </c>
      <c r="B44" s="1"/>
      <c r="C44" s="26"/>
      <c r="D44" s="27"/>
    </row>
    <row r="45" spans="1:4" ht="12.75">
      <c r="A45" s="11" t="s">
        <v>57</v>
      </c>
      <c r="B45" s="12">
        <v>0</v>
      </c>
      <c r="C45" s="26">
        <v>9010.29</v>
      </c>
      <c r="D45" s="27">
        <f>SUM(B45:C45)</f>
        <v>9010.29</v>
      </c>
    </row>
    <row r="46" spans="1:4" ht="12.75">
      <c r="A46" s="11" t="s">
        <v>27</v>
      </c>
      <c r="B46" s="12">
        <v>0</v>
      </c>
      <c r="C46" s="26">
        <v>0</v>
      </c>
      <c r="D46" s="27">
        <f>SUM(B46:C46)</f>
        <v>0</v>
      </c>
    </row>
    <row r="47" spans="1:6" ht="12.75">
      <c r="A47" s="16" t="s">
        <v>11</v>
      </c>
      <c r="B47" s="20">
        <f>SUM(B45:B46)</f>
        <v>0</v>
      </c>
      <c r="C47" s="31">
        <f>SUM(C45:C46)</f>
        <v>9010.29</v>
      </c>
      <c r="D47" s="28">
        <f>SUM(D45:D46)</f>
        <v>9010.29</v>
      </c>
      <c r="F47" s="65"/>
    </row>
    <row r="48" spans="1:4" ht="12.75">
      <c r="A48" s="3" t="s">
        <v>58</v>
      </c>
      <c r="B48" s="2"/>
      <c r="C48" s="26"/>
      <c r="D48" s="27"/>
    </row>
    <row r="49" spans="1:5" ht="12.75">
      <c r="A49" s="11" t="s">
        <v>59</v>
      </c>
      <c r="B49" s="12">
        <v>14512.66</v>
      </c>
      <c r="C49" s="26">
        <v>7378</v>
      </c>
      <c r="D49" s="27">
        <f>SUM(B49:C49)</f>
        <v>21890.66</v>
      </c>
      <c r="E49" s="18"/>
    </row>
    <row r="50" spans="1:5" ht="12.75">
      <c r="A50" s="11" t="s">
        <v>60</v>
      </c>
      <c r="B50" s="12">
        <v>2740.22</v>
      </c>
      <c r="C50" s="26">
        <v>1110</v>
      </c>
      <c r="D50" s="27">
        <f>SUM(B50:C50)</f>
        <v>3850.22</v>
      </c>
      <c r="E50" s="18"/>
    </row>
    <row r="51" spans="1:5" ht="12.75">
      <c r="A51" s="11" t="s">
        <v>64</v>
      </c>
      <c r="B51" s="12">
        <v>3242.28</v>
      </c>
      <c r="C51" s="26">
        <v>1231.02</v>
      </c>
      <c r="D51" s="27">
        <f>SUM(B51:C51)</f>
        <v>4473.3</v>
      </c>
      <c r="E51" s="18"/>
    </row>
    <row r="52" spans="1:6" ht="12.75">
      <c r="A52" s="16" t="s">
        <v>11</v>
      </c>
      <c r="B52" s="22">
        <f>SUM(B49:B51)</f>
        <v>20495.16</v>
      </c>
      <c r="C52" s="31">
        <f>SUM(C49:C51)</f>
        <v>9719.02</v>
      </c>
      <c r="D52" s="28">
        <f>SUM(B52:C52)</f>
        <v>30214.18</v>
      </c>
      <c r="E52" s="41"/>
      <c r="F52" s="65"/>
    </row>
    <row r="53" spans="1:4" ht="12.75">
      <c r="A53" s="3" t="s">
        <v>21</v>
      </c>
      <c r="B53" s="2"/>
      <c r="C53" s="26"/>
      <c r="D53" s="27"/>
    </row>
    <row r="54" spans="1:4" ht="12.75">
      <c r="A54" s="11" t="s">
        <v>30</v>
      </c>
      <c r="B54" s="15">
        <v>9072</v>
      </c>
      <c r="C54" s="32">
        <v>19168.54</v>
      </c>
      <c r="D54" s="27">
        <f>SUM(B54:C54)</f>
        <v>28240.54</v>
      </c>
    </row>
    <row r="55" spans="1:6" ht="12.75">
      <c r="A55" s="16" t="s">
        <v>11</v>
      </c>
      <c r="B55" s="24">
        <f>SUM(B54)</f>
        <v>9072</v>
      </c>
      <c r="C55" s="31">
        <f>SUM(C54)</f>
        <v>19168.54</v>
      </c>
      <c r="D55" s="28">
        <f>SUM(B55:C55)</f>
        <v>28240.54</v>
      </c>
      <c r="F55" s="65"/>
    </row>
    <row r="56" spans="1:4" ht="12.75">
      <c r="A56" s="3" t="s">
        <v>22</v>
      </c>
      <c r="B56" s="2"/>
      <c r="C56" s="26"/>
      <c r="D56" s="27"/>
    </row>
    <row r="57" spans="1:4" ht="12.75">
      <c r="A57" s="11" t="s">
        <v>31</v>
      </c>
      <c r="B57" s="12">
        <v>1193.81</v>
      </c>
      <c r="C57" s="26">
        <v>277.46</v>
      </c>
      <c r="D57" s="27">
        <f>SUM(B57:C57)</f>
        <v>1471.27</v>
      </c>
    </row>
    <row r="58" spans="1:4" ht="12.75">
      <c r="A58" s="11" t="s">
        <v>62</v>
      </c>
      <c r="B58" s="12">
        <v>890</v>
      </c>
      <c r="C58" s="26">
        <v>892.94</v>
      </c>
      <c r="D58" s="27">
        <f>SUM(B58:C58)</f>
        <v>1782.94</v>
      </c>
    </row>
    <row r="59" spans="1:4" ht="12.75">
      <c r="A59" s="11" t="s">
        <v>35</v>
      </c>
      <c r="B59" s="12">
        <v>931.94</v>
      </c>
      <c r="C59" s="26">
        <v>3429.5</v>
      </c>
      <c r="D59" s="27">
        <f>SUM(B59:C59)</f>
        <v>4361.4400000000005</v>
      </c>
    </row>
    <row r="60" spans="1:6" ht="12.75">
      <c r="A60" s="16" t="s">
        <v>11</v>
      </c>
      <c r="B60" s="22">
        <f>SUM(B57:B59)</f>
        <v>3015.75</v>
      </c>
      <c r="C60" s="31">
        <f>SUM(C57:C59)</f>
        <v>4599.9</v>
      </c>
      <c r="D60" s="28">
        <f>SUM(B60:C60)</f>
        <v>7615.65</v>
      </c>
      <c r="F60" s="65"/>
    </row>
  </sheetData>
  <mergeCells count="2">
    <mergeCell ref="A1:D1"/>
    <mergeCell ref="A2:D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4">
      <selection activeCell="B18" sqref="B18:D26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2.140625" style="0" bestFit="1" customWidth="1"/>
    <col min="4" max="4" width="11.57421875" style="0" bestFit="1" customWidth="1"/>
    <col min="5" max="5" width="10.421875" style="0" bestFit="1" customWidth="1"/>
    <col min="6" max="6" width="14.28125" style="0" bestFit="1" customWidth="1"/>
    <col min="8" max="8" width="9.7109375" style="0" bestFit="1" customWidth="1"/>
  </cols>
  <sheetData>
    <row r="1" spans="1:4" ht="18">
      <c r="A1" s="89" t="s">
        <v>0</v>
      </c>
      <c r="B1" s="89"/>
      <c r="C1" s="89"/>
      <c r="D1" s="89"/>
    </row>
    <row r="2" spans="1:4" ht="18">
      <c r="A2" s="89" t="s">
        <v>69</v>
      </c>
      <c r="B2" s="89"/>
      <c r="C2" s="89"/>
      <c r="D2" s="89"/>
    </row>
    <row r="3" spans="1:4" ht="12.75">
      <c r="A3" s="8"/>
      <c r="B3" s="39"/>
      <c r="C3" s="26"/>
      <c r="D3" s="27"/>
    </row>
    <row r="4" spans="1:4" ht="12.75">
      <c r="A4" s="3" t="s">
        <v>4</v>
      </c>
      <c r="B4" s="40" t="s">
        <v>48</v>
      </c>
      <c r="C4" s="29" t="s">
        <v>49</v>
      </c>
      <c r="D4" s="30" t="s">
        <v>47</v>
      </c>
    </row>
    <row r="5" spans="1:5" ht="12.75">
      <c r="A5" s="13" t="s">
        <v>33</v>
      </c>
      <c r="B5" s="36">
        <v>3128.54</v>
      </c>
      <c r="C5" s="26"/>
      <c r="D5" s="36">
        <v>3347.02</v>
      </c>
      <c r="E5" s="36"/>
    </row>
    <row r="6" spans="1:5" ht="12.75">
      <c r="A6" s="13" t="s">
        <v>9</v>
      </c>
      <c r="B6" s="36">
        <v>68.01</v>
      </c>
      <c r="C6" s="26"/>
      <c r="D6" s="36">
        <v>133.38</v>
      </c>
      <c r="E6" s="36"/>
    </row>
    <row r="7" spans="1:5" ht="12.75">
      <c r="A7" s="11" t="s">
        <v>10</v>
      </c>
      <c r="B7" s="36">
        <v>102815.69</v>
      </c>
      <c r="C7" s="26"/>
      <c r="D7" s="36">
        <v>75821.03</v>
      </c>
      <c r="E7" s="36"/>
    </row>
    <row r="8" spans="1:5" ht="12.75">
      <c r="A8" s="1" t="s">
        <v>39</v>
      </c>
      <c r="B8" s="36">
        <v>0.08</v>
      </c>
      <c r="C8" s="26"/>
      <c r="D8" s="36">
        <v>75.36</v>
      </c>
      <c r="E8" s="36"/>
    </row>
    <row r="9" spans="1:5" ht="12.75">
      <c r="A9" s="3" t="s">
        <v>5</v>
      </c>
      <c r="B9" s="2"/>
      <c r="C9" s="26"/>
      <c r="D9" s="35"/>
      <c r="E9" s="35"/>
    </row>
    <row r="10" spans="1:5" ht="12.75">
      <c r="A10" s="11" t="s">
        <v>6</v>
      </c>
      <c r="B10" s="12">
        <v>99010.59</v>
      </c>
      <c r="C10" s="26">
        <v>12515.26</v>
      </c>
      <c r="D10" s="36">
        <f>SUM(B10:C10)</f>
        <v>111525.84999999999</v>
      </c>
      <c r="E10" s="36"/>
    </row>
    <row r="11" spans="1:5" ht="12.75">
      <c r="A11" s="11" t="s">
        <v>7</v>
      </c>
      <c r="B11" s="12">
        <v>609.02</v>
      </c>
      <c r="C11" s="26">
        <v>34003.76</v>
      </c>
      <c r="D11" s="36">
        <f>SUM(B11:C11)</f>
        <v>34612.78</v>
      </c>
      <c r="E11" s="36"/>
    </row>
    <row r="12" spans="1:5" ht="12.75">
      <c r="A12" s="11" t="s">
        <v>50</v>
      </c>
      <c r="B12" s="12">
        <v>18.36</v>
      </c>
      <c r="C12" s="26">
        <v>35000.1</v>
      </c>
      <c r="D12" s="36">
        <f>SUM(B12:C12)</f>
        <v>35018.46</v>
      </c>
      <c r="E12" s="36"/>
    </row>
    <row r="13" spans="1:5" ht="12.75">
      <c r="A13" s="16" t="s">
        <v>40</v>
      </c>
      <c r="B13" s="12"/>
      <c r="C13" s="26"/>
      <c r="D13" s="35"/>
      <c r="E13" s="35"/>
    </row>
    <row r="14" spans="1:5" ht="12.75">
      <c r="A14" s="11" t="s">
        <v>51</v>
      </c>
      <c r="B14" s="12">
        <v>7391.17</v>
      </c>
      <c r="C14" s="26"/>
      <c r="D14" s="36">
        <v>7391.17</v>
      </c>
      <c r="E14" s="36"/>
    </row>
    <row r="15" spans="1:5" ht="12.75">
      <c r="A15" s="23" t="s">
        <v>37</v>
      </c>
      <c r="B15" s="20">
        <f>SUM(B5:B14)</f>
        <v>213041.46</v>
      </c>
      <c r="C15" s="31">
        <f>SUM(C5:C14)</f>
        <v>81519.12</v>
      </c>
      <c r="D15" s="37">
        <f>SUM(D5:D14)</f>
        <v>267925.05</v>
      </c>
      <c r="E15" s="37"/>
    </row>
    <row r="16" spans="1:5" ht="12.75">
      <c r="A16" s="3"/>
      <c r="B16" s="18"/>
      <c r="C16" s="26"/>
      <c r="D16" s="35"/>
      <c r="E16" s="35"/>
    </row>
    <row r="17" spans="1:5" ht="15">
      <c r="A17" s="34" t="s">
        <v>15</v>
      </c>
      <c r="B17" s="18"/>
      <c r="C17" s="26"/>
      <c r="D17" s="35"/>
      <c r="E17" s="35"/>
    </row>
    <row r="18" spans="1:5" ht="12.75">
      <c r="A18" s="14" t="s">
        <v>45</v>
      </c>
      <c r="B18" s="12">
        <v>235858.87</v>
      </c>
      <c r="C18" s="26">
        <v>87044.26</v>
      </c>
      <c r="D18" s="27">
        <f aca="true" t="shared" si="0" ref="D18:D26">SUM(B18:C18)</f>
        <v>322903.13</v>
      </c>
      <c r="E18" s="43"/>
    </row>
    <row r="19" spans="1:5" ht="12.75">
      <c r="A19" s="14" t="s">
        <v>46</v>
      </c>
      <c r="B19" s="12">
        <v>27306.4</v>
      </c>
      <c r="C19" s="26">
        <v>8847.6</v>
      </c>
      <c r="D19" s="27">
        <f t="shared" si="0"/>
        <v>36154</v>
      </c>
      <c r="E19" s="44"/>
    </row>
    <row r="20" spans="1:5" ht="12.75">
      <c r="A20" s="14" t="s">
        <v>1</v>
      </c>
      <c r="B20" s="12">
        <v>73380.26</v>
      </c>
      <c r="C20" s="26">
        <v>24746.69</v>
      </c>
      <c r="D20" s="27">
        <f t="shared" si="0"/>
        <v>98126.95</v>
      </c>
      <c r="E20" s="44"/>
    </row>
    <row r="21" spans="1:5" ht="12.75">
      <c r="A21" s="14" t="s">
        <v>52</v>
      </c>
      <c r="B21" s="12">
        <v>451.4</v>
      </c>
      <c r="C21" s="63">
        <v>161.99</v>
      </c>
      <c r="D21" s="27">
        <f t="shared" si="0"/>
        <v>613.39</v>
      </c>
      <c r="E21" s="44"/>
    </row>
    <row r="22" spans="1:5" ht="12.75">
      <c r="A22" s="14" t="s">
        <v>53</v>
      </c>
      <c r="B22" s="12">
        <v>4470</v>
      </c>
      <c r="C22" s="26">
        <v>950</v>
      </c>
      <c r="D22" s="27">
        <f t="shared" si="0"/>
        <v>5420</v>
      </c>
      <c r="E22" s="44"/>
    </row>
    <row r="23" spans="1:5" ht="12.75">
      <c r="A23" s="14" t="s">
        <v>8</v>
      </c>
      <c r="B23" s="12">
        <v>2805</v>
      </c>
      <c r="C23" s="26">
        <v>0</v>
      </c>
      <c r="D23" s="27">
        <f t="shared" si="0"/>
        <v>2805</v>
      </c>
      <c r="E23" s="44"/>
    </row>
    <row r="24" spans="1:5" ht="12.75">
      <c r="A24" s="14" t="s">
        <v>2</v>
      </c>
      <c r="B24" s="12">
        <v>214.13</v>
      </c>
      <c r="C24" s="26">
        <v>15127.75</v>
      </c>
      <c r="D24" s="27">
        <f t="shared" si="0"/>
        <v>15341.88</v>
      </c>
      <c r="E24" s="44"/>
    </row>
    <row r="25" spans="1:5" ht="12.75">
      <c r="A25" s="14" t="s">
        <v>3</v>
      </c>
      <c r="B25" s="12">
        <v>1465.79</v>
      </c>
      <c r="C25" s="26">
        <v>558.33</v>
      </c>
      <c r="D25" s="27">
        <f t="shared" si="0"/>
        <v>2024.12</v>
      </c>
      <c r="E25" s="44"/>
    </row>
    <row r="26" spans="1:5" ht="12.75">
      <c r="A26" s="16" t="s">
        <v>11</v>
      </c>
      <c r="B26" s="22">
        <f>SUM(B18:B25)</f>
        <v>345951.85000000003</v>
      </c>
      <c r="C26" s="31">
        <f>SUM(C18:C25)</f>
        <v>137436.62</v>
      </c>
      <c r="D26" s="28">
        <f t="shared" si="0"/>
        <v>483388.47000000003</v>
      </c>
      <c r="E26" s="37"/>
    </row>
    <row r="27" spans="1:5" ht="12.75">
      <c r="A27" s="1"/>
      <c r="B27" s="18"/>
      <c r="C27" s="26"/>
      <c r="D27" s="35"/>
      <c r="E27" s="35"/>
    </row>
    <row r="28" spans="1:5" ht="15">
      <c r="A28" s="34" t="s">
        <v>14</v>
      </c>
      <c r="B28" s="18"/>
      <c r="C28" s="26"/>
      <c r="D28" s="35"/>
      <c r="E28" s="35"/>
    </row>
    <row r="29" spans="1:5" ht="12.75">
      <c r="A29" s="3" t="s">
        <v>16</v>
      </c>
      <c r="B29" s="18"/>
      <c r="C29" s="26"/>
      <c r="D29" s="35"/>
      <c r="E29" s="35"/>
    </row>
    <row r="30" spans="1:8" ht="12.75">
      <c r="A30" s="11" t="s">
        <v>41</v>
      </c>
      <c r="B30" s="12">
        <v>82449.97</v>
      </c>
      <c r="C30" s="26">
        <v>25735.59</v>
      </c>
      <c r="D30" s="27">
        <f>SUM(B30:C30)</f>
        <v>108185.56</v>
      </c>
      <c r="E30" s="27"/>
      <c r="F30" s="18"/>
      <c r="G30" s="45"/>
      <c r="H30" s="45"/>
    </row>
    <row r="31" spans="1:8" ht="12.75">
      <c r="A31" s="11" t="s">
        <v>17</v>
      </c>
      <c r="B31" s="12">
        <v>32190.44</v>
      </c>
      <c r="C31" s="26">
        <v>9616.12</v>
      </c>
      <c r="D31" s="27">
        <f>SUM(B31:C31)</f>
        <v>41806.56</v>
      </c>
      <c r="E31" s="36"/>
      <c r="F31" s="18"/>
      <c r="G31" s="45"/>
      <c r="H31" s="45"/>
    </row>
    <row r="32" spans="1:8" ht="12.75">
      <c r="A32" s="16" t="s">
        <v>11</v>
      </c>
      <c r="B32" s="20">
        <f>SUM(B30:B31)</f>
        <v>114640.41</v>
      </c>
      <c r="C32" s="31">
        <f>SUM(C30:C31)</f>
        <v>35351.71</v>
      </c>
      <c r="D32" s="28">
        <f>SUM(B32:C32)</f>
        <v>149992.12</v>
      </c>
      <c r="E32" s="37"/>
      <c r="F32" s="41"/>
      <c r="G32" s="49"/>
      <c r="H32" s="48"/>
    </row>
    <row r="33" spans="1:8" ht="12.75">
      <c r="A33" s="3" t="s">
        <v>18</v>
      </c>
      <c r="B33" s="2"/>
      <c r="C33" s="26"/>
      <c r="D33" s="27"/>
      <c r="E33" s="35"/>
      <c r="F33" s="18"/>
      <c r="G33" s="45"/>
      <c r="H33" s="47"/>
    </row>
    <row r="34" spans="1:8" ht="12.75">
      <c r="A34" s="11" t="s">
        <v>63</v>
      </c>
      <c r="B34" s="12">
        <v>25499.71</v>
      </c>
      <c r="C34" s="26">
        <v>7774.9</v>
      </c>
      <c r="D34" s="27">
        <f>SUM(B34:C34)</f>
        <v>33274.61</v>
      </c>
      <c r="E34" s="36"/>
      <c r="F34" s="18"/>
      <c r="G34" s="46"/>
      <c r="H34" s="45"/>
    </row>
    <row r="35" spans="1:8" ht="12.75">
      <c r="A35" s="11" t="s">
        <v>54</v>
      </c>
      <c r="B35" s="12">
        <v>9791.1</v>
      </c>
      <c r="C35" s="26">
        <v>3119.86</v>
      </c>
      <c r="D35" s="27">
        <f>SUM(B35:C35)</f>
        <v>12910.960000000001</v>
      </c>
      <c r="E35" s="36"/>
      <c r="F35" s="18"/>
      <c r="G35" s="50"/>
      <c r="H35" s="45"/>
    </row>
    <row r="36" spans="1:8" ht="12.75">
      <c r="A36" s="16" t="s">
        <v>11</v>
      </c>
      <c r="B36" s="20">
        <f>SUM(B34:B35)</f>
        <v>35290.81</v>
      </c>
      <c r="C36" s="31">
        <f>SUM(C34:C35)</f>
        <v>10894.76</v>
      </c>
      <c r="D36" s="28">
        <f>SUM(B36:C36)</f>
        <v>46185.57</v>
      </c>
      <c r="E36" s="37"/>
      <c r="F36" s="41"/>
      <c r="G36" s="51"/>
      <c r="H36" s="51"/>
    </row>
    <row r="37" spans="1:8" ht="12.75">
      <c r="A37" s="3" t="s">
        <v>19</v>
      </c>
      <c r="B37" s="7"/>
      <c r="C37" s="26"/>
      <c r="D37" s="27"/>
      <c r="E37" s="35"/>
      <c r="F37" s="18"/>
      <c r="G37" s="45"/>
      <c r="H37" s="47"/>
    </row>
    <row r="38" spans="1:8" ht="12.75">
      <c r="A38" s="11" t="s">
        <v>55</v>
      </c>
      <c r="B38" s="61">
        <v>15098.81</v>
      </c>
      <c r="C38" s="26">
        <v>5307.68</v>
      </c>
      <c r="D38" s="27">
        <f>SUM(B38:C38)</f>
        <v>20406.489999999998</v>
      </c>
      <c r="E38" s="36"/>
      <c r="F38" s="18"/>
      <c r="G38" s="45"/>
      <c r="H38" s="45"/>
    </row>
    <row r="39" spans="1:8" ht="12.75">
      <c r="A39" s="11" t="s">
        <v>24</v>
      </c>
      <c r="B39" s="61">
        <v>8721.91</v>
      </c>
      <c r="C39" s="26">
        <v>1601.73</v>
      </c>
      <c r="D39" s="27">
        <f>SUM(B39:C39)</f>
        <v>10323.64</v>
      </c>
      <c r="E39" s="36"/>
      <c r="F39" s="18"/>
      <c r="G39" s="45"/>
      <c r="H39" s="45"/>
    </row>
    <row r="40" spans="1:8" ht="12.75">
      <c r="A40" s="16" t="s">
        <v>11</v>
      </c>
      <c r="B40" s="22">
        <f>SUM(B38:B39)</f>
        <v>23820.72</v>
      </c>
      <c r="C40" s="31">
        <f>SUM(C38:C39)</f>
        <v>6909.41</v>
      </c>
      <c r="D40" s="28">
        <f>SUM(B40:C40)</f>
        <v>30730.13</v>
      </c>
      <c r="E40" s="37"/>
      <c r="F40" s="41"/>
      <c r="G40" s="49"/>
      <c r="H40" s="48"/>
    </row>
    <row r="41" spans="1:8" ht="12.75">
      <c r="A41" s="3" t="s">
        <v>20</v>
      </c>
      <c r="B41" s="7"/>
      <c r="C41" s="26"/>
      <c r="D41" s="27"/>
      <c r="E41" s="35"/>
      <c r="F41" s="18"/>
      <c r="G41" s="45"/>
      <c r="H41" s="47"/>
    </row>
    <row r="42" spans="1:8" ht="12.75">
      <c r="A42" s="1" t="s">
        <v>25</v>
      </c>
      <c r="B42" s="12">
        <v>15795.96</v>
      </c>
      <c r="C42" s="26">
        <v>4542.82</v>
      </c>
      <c r="D42" s="27">
        <f>SUM(B42:C42)</f>
        <v>20338.78</v>
      </c>
      <c r="E42" s="36"/>
      <c r="F42" s="61"/>
      <c r="G42" s="26"/>
      <c r="H42" s="27"/>
    </row>
    <row r="43" spans="1:8" ht="12.75">
      <c r="A43" s="16" t="s">
        <v>11</v>
      </c>
      <c r="B43" s="21">
        <f>SUM(B42)</f>
        <v>15795.96</v>
      </c>
      <c r="C43" s="31">
        <f>SUM(C42)</f>
        <v>4542.82</v>
      </c>
      <c r="D43" s="28">
        <f>SUM(B43:C43)</f>
        <v>20338.78</v>
      </c>
      <c r="E43" s="37"/>
      <c r="F43" s="61"/>
      <c r="G43" s="26"/>
      <c r="H43" s="27"/>
    </row>
    <row r="44" spans="1:8" ht="12.75">
      <c r="A44" s="3" t="s">
        <v>56</v>
      </c>
      <c r="B44" s="69"/>
      <c r="C44" s="26"/>
      <c r="D44" s="27"/>
      <c r="E44" s="35"/>
      <c r="F44" s="22"/>
      <c r="G44" s="31"/>
      <c r="H44" s="28"/>
    </row>
    <row r="45" spans="1:8" ht="12.75">
      <c r="A45" s="11" t="s">
        <v>57</v>
      </c>
      <c r="B45" s="12">
        <v>9010.29</v>
      </c>
      <c r="C45" s="26">
        <v>18020.58</v>
      </c>
      <c r="D45" s="27">
        <f>SUM(B45:C45)</f>
        <v>27030.870000000003</v>
      </c>
      <c r="E45" s="36"/>
      <c r="F45" s="12"/>
      <c r="G45" s="26"/>
      <c r="H45" s="27"/>
    </row>
    <row r="46" spans="1:8" ht="12.75">
      <c r="A46" s="11" t="s">
        <v>27</v>
      </c>
      <c r="B46" s="12">
        <v>0</v>
      </c>
      <c r="C46" s="26"/>
      <c r="D46" s="27">
        <f>SUM(B46:C46)</f>
        <v>0</v>
      </c>
      <c r="E46" s="36"/>
      <c r="F46" s="12"/>
      <c r="G46" s="26"/>
      <c r="H46" s="27"/>
    </row>
    <row r="47" spans="1:8" ht="12.75">
      <c r="A47" s="16" t="s">
        <v>11</v>
      </c>
      <c r="B47" s="20">
        <f>SUM(B45:B46)</f>
        <v>9010.29</v>
      </c>
      <c r="C47" s="31">
        <f>SUM(C45:C46)</f>
        <v>18020.58</v>
      </c>
      <c r="D47" s="28">
        <f>SUM(B47:C47)</f>
        <v>27030.870000000003</v>
      </c>
      <c r="E47" s="38"/>
      <c r="F47" s="20"/>
      <c r="G47" s="31"/>
      <c r="H47" s="28"/>
    </row>
    <row r="48" spans="1:8" ht="12.75">
      <c r="A48" s="3" t="s">
        <v>58</v>
      </c>
      <c r="B48" s="2"/>
      <c r="C48" s="26"/>
      <c r="D48" s="27"/>
      <c r="E48" s="35"/>
      <c r="F48" s="18"/>
      <c r="G48" s="45"/>
      <c r="H48" s="47"/>
    </row>
    <row r="49" spans="1:8" ht="12.75">
      <c r="A49" s="11" t="s">
        <v>59</v>
      </c>
      <c r="B49" s="12">
        <v>21890.66</v>
      </c>
      <c r="C49" s="26">
        <v>7685.89</v>
      </c>
      <c r="D49" s="27">
        <f>SUM(B49:C49)</f>
        <v>29576.55</v>
      </c>
      <c r="E49" s="36"/>
      <c r="F49" s="18"/>
      <c r="G49" s="45"/>
      <c r="H49" s="47"/>
    </row>
    <row r="50" spans="1:8" ht="12.75">
      <c r="A50" s="11" t="s">
        <v>60</v>
      </c>
      <c r="B50" s="12">
        <v>3850.22</v>
      </c>
      <c r="C50" s="26">
        <v>1110</v>
      </c>
      <c r="D50" s="27">
        <f>SUM(B50:C50)</f>
        <v>4960.219999999999</v>
      </c>
      <c r="E50" s="36"/>
      <c r="F50" s="18"/>
      <c r="G50" s="45"/>
      <c r="H50" s="47"/>
    </row>
    <row r="51" spans="1:8" ht="12.75">
      <c r="A51" s="11" t="s">
        <v>64</v>
      </c>
      <c r="B51" s="12">
        <v>4473.3</v>
      </c>
      <c r="C51" s="26">
        <v>871.02</v>
      </c>
      <c r="D51" s="27">
        <f>SUM(B51:C51)</f>
        <v>5344.32</v>
      </c>
      <c r="E51" s="36"/>
      <c r="F51" s="18"/>
      <c r="G51" s="45"/>
      <c r="H51" s="47"/>
    </row>
    <row r="52" spans="1:8" ht="12.75">
      <c r="A52" s="16" t="s">
        <v>11</v>
      </c>
      <c r="B52" s="22">
        <f>SUM(B49:B51)</f>
        <v>30214.18</v>
      </c>
      <c r="C52" s="31">
        <f>SUM(C49:C51)</f>
        <v>9666.91</v>
      </c>
      <c r="D52" s="28">
        <f>SUM(B52:C52)</f>
        <v>39881.09</v>
      </c>
      <c r="E52" s="38"/>
      <c r="F52" s="41"/>
      <c r="G52" s="49"/>
      <c r="H52" s="24"/>
    </row>
    <row r="53" spans="1:8" ht="12.75">
      <c r="A53" s="3" t="s">
        <v>21</v>
      </c>
      <c r="B53" s="2"/>
      <c r="C53" s="26"/>
      <c r="D53" s="27"/>
      <c r="E53" s="35"/>
      <c r="F53" s="18"/>
      <c r="G53" s="45"/>
      <c r="H53" s="47"/>
    </row>
    <row r="54" spans="1:8" ht="12.75">
      <c r="A54" s="11" t="s">
        <v>30</v>
      </c>
      <c r="B54" s="15">
        <v>28240.54</v>
      </c>
      <c r="C54" s="32">
        <v>-782.16</v>
      </c>
      <c r="D54" s="27">
        <f>SUM(B54:C54)</f>
        <v>27458.38</v>
      </c>
      <c r="E54" s="36"/>
      <c r="F54" s="18"/>
      <c r="G54" s="45"/>
      <c r="H54" s="47"/>
    </row>
    <row r="55" spans="1:8" ht="12.75">
      <c r="A55" s="16" t="s">
        <v>11</v>
      </c>
      <c r="B55" s="24">
        <f>SUM(B54)</f>
        <v>28240.54</v>
      </c>
      <c r="C55" s="31">
        <f>SUM(C54)</f>
        <v>-782.16</v>
      </c>
      <c r="D55" s="28">
        <f>SUM(B55:C55)</f>
        <v>27458.38</v>
      </c>
      <c r="E55" s="38"/>
      <c r="F55" s="41"/>
      <c r="G55" s="49"/>
      <c r="H55" s="24"/>
    </row>
    <row r="56" spans="1:8" ht="12.75">
      <c r="A56" s="3" t="s">
        <v>22</v>
      </c>
      <c r="B56" s="2"/>
      <c r="C56" s="26"/>
      <c r="D56" s="27"/>
      <c r="E56" s="35"/>
      <c r="F56" s="18"/>
      <c r="G56" s="45"/>
      <c r="H56" s="47"/>
    </row>
    <row r="57" spans="1:8" ht="12.75">
      <c r="A57" s="11" t="s">
        <v>31</v>
      </c>
      <c r="B57" s="12">
        <v>1471.27</v>
      </c>
      <c r="C57" s="26">
        <v>282.86</v>
      </c>
      <c r="D57" s="27">
        <f>SUM(B57:C57)</f>
        <v>1754.13</v>
      </c>
      <c r="E57" s="36"/>
      <c r="F57" s="18"/>
      <c r="G57" s="45"/>
      <c r="H57" s="47"/>
    </row>
    <row r="58" spans="1:8" ht="12.75">
      <c r="A58" s="11" t="s">
        <v>62</v>
      </c>
      <c r="B58" s="12">
        <v>1782.94</v>
      </c>
      <c r="C58" s="26">
        <v>860.17</v>
      </c>
      <c r="D58" s="27">
        <f>SUM(B58:C58)</f>
        <v>2643.11</v>
      </c>
      <c r="E58" s="36"/>
      <c r="F58" s="18"/>
      <c r="G58" s="45"/>
      <c r="H58" s="47"/>
    </row>
    <row r="59" spans="1:8" ht="12.75">
      <c r="A59" s="11" t="s">
        <v>35</v>
      </c>
      <c r="B59" s="12">
        <v>4361.44</v>
      </c>
      <c r="C59" s="26">
        <v>541.22</v>
      </c>
      <c r="D59" s="27">
        <f>SUM(B59:C59)</f>
        <v>4902.66</v>
      </c>
      <c r="E59" s="36"/>
      <c r="F59" s="18"/>
      <c r="G59" s="45"/>
      <c r="H59" s="47"/>
    </row>
    <row r="60" spans="1:8" ht="12.75">
      <c r="A60" s="16" t="s">
        <v>11</v>
      </c>
      <c r="B60" s="22">
        <f>SUM(B57:B59)</f>
        <v>7615.65</v>
      </c>
      <c r="C60" s="31">
        <f>SUM(C57:C59)</f>
        <v>1684.25</v>
      </c>
      <c r="D60" s="28">
        <f>SUM(B60:C60)</f>
        <v>9299.9</v>
      </c>
      <c r="E60" s="38"/>
      <c r="F60" s="41"/>
      <c r="G60" s="49"/>
      <c r="H60" s="24"/>
    </row>
    <row r="61" spans="5:6" ht="12.75">
      <c r="E61" s="42"/>
      <c r="F61" s="33"/>
    </row>
  </sheetData>
  <mergeCells count="2">
    <mergeCell ref="A1:D1"/>
    <mergeCell ref="A2:D2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7">
      <selection activeCell="B24" sqref="B24"/>
    </sheetView>
  </sheetViews>
  <sheetFormatPr defaultColWidth="9.140625" defaultRowHeight="12.75"/>
  <cols>
    <col min="1" max="1" width="46.00390625" style="0" bestFit="1" customWidth="1"/>
    <col min="2" max="2" width="13.8515625" style="75" bestFit="1" customWidth="1"/>
    <col min="3" max="3" width="13.7109375" style="45" bestFit="1" customWidth="1"/>
    <col min="4" max="4" width="11.57421875" style="0" bestFit="1" customWidth="1"/>
    <col min="5" max="5" width="9.8515625" style="0" bestFit="1" customWidth="1"/>
    <col min="6" max="6" width="12.57421875" style="0" customWidth="1"/>
    <col min="7" max="9" width="9.8515625" style="0" bestFit="1" customWidth="1"/>
  </cols>
  <sheetData>
    <row r="1" spans="1:4" ht="18">
      <c r="A1" s="89" t="s">
        <v>0</v>
      </c>
      <c r="B1" s="89"/>
      <c r="C1" s="89"/>
      <c r="D1" s="89"/>
    </row>
    <row r="2" spans="1:4" ht="18">
      <c r="A2" s="89" t="s">
        <v>70</v>
      </c>
      <c r="B2" s="89"/>
      <c r="C2" s="89"/>
      <c r="D2" s="89"/>
    </row>
    <row r="3" spans="1:4" ht="12.75">
      <c r="A3" s="8"/>
      <c r="B3" s="70"/>
      <c r="D3" s="27"/>
    </row>
    <row r="4" spans="1:4" ht="12.75" customHeight="1">
      <c r="A4" s="3" t="s">
        <v>4</v>
      </c>
      <c r="B4" s="71" t="s">
        <v>48</v>
      </c>
      <c r="C4" s="76" t="s">
        <v>49</v>
      </c>
      <c r="D4" s="30" t="s">
        <v>47</v>
      </c>
    </row>
    <row r="5" spans="1:6" ht="12.75">
      <c r="A5" s="13" t="s">
        <v>33</v>
      </c>
      <c r="B5" s="57">
        <v>3347.02</v>
      </c>
      <c r="D5" s="36">
        <v>3258.36</v>
      </c>
      <c r="E5" s="46"/>
      <c r="F5" s="46"/>
    </row>
    <row r="6" spans="1:6" ht="12.75">
      <c r="A6" s="13" t="s">
        <v>9</v>
      </c>
      <c r="B6" s="57">
        <v>133.38</v>
      </c>
      <c r="D6" s="36">
        <v>203.12</v>
      </c>
      <c r="E6" s="46"/>
      <c r="F6" s="46"/>
    </row>
    <row r="7" spans="1:6" ht="12.75">
      <c r="A7" s="11" t="s">
        <v>10</v>
      </c>
      <c r="B7" s="57">
        <v>75821.03</v>
      </c>
      <c r="D7" s="36">
        <v>105420.37</v>
      </c>
      <c r="E7" s="46"/>
      <c r="F7" s="46"/>
    </row>
    <row r="8" spans="1:6" ht="12.75">
      <c r="A8" s="1" t="s">
        <v>39</v>
      </c>
      <c r="B8" s="57">
        <v>75.36</v>
      </c>
      <c r="D8" s="36">
        <v>97.35</v>
      </c>
      <c r="E8" s="46"/>
      <c r="F8" s="46"/>
    </row>
    <row r="9" spans="1:6" ht="12.75">
      <c r="A9" s="3" t="s">
        <v>5</v>
      </c>
      <c r="B9" s="72"/>
      <c r="D9" s="35"/>
      <c r="E9" s="47"/>
      <c r="F9" s="47"/>
    </row>
    <row r="10" spans="1:6" ht="12.75">
      <c r="A10" s="11" t="s">
        <v>6</v>
      </c>
      <c r="B10" s="72">
        <v>111525.85</v>
      </c>
      <c r="C10" s="45">
        <v>624.84</v>
      </c>
      <c r="D10" s="36">
        <f>SUM(B10:C10)</f>
        <v>112150.69</v>
      </c>
      <c r="E10" s="46"/>
      <c r="F10" s="46"/>
    </row>
    <row r="11" spans="1:6" ht="12.75">
      <c r="A11" s="11" t="s">
        <v>7</v>
      </c>
      <c r="B11" s="72">
        <v>34612.78</v>
      </c>
      <c r="C11" s="45">
        <v>8697.85</v>
      </c>
      <c r="D11" s="36">
        <f>SUM(B11:C11)</f>
        <v>43310.63</v>
      </c>
      <c r="E11" s="46"/>
      <c r="F11" s="46"/>
    </row>
    <row r="12" spans="1:6" ht="12.75">
      <c r="A12" s="11" t="s">
        <v>50</v>
      </c>
      <c r="B12" s="72">
        <v>35018.46</v>
      </c>
      <c r="C12" s="45">
        <v>205.74</v>
      </c>
      <c r="D12" s="36">
        <f>SUM(B12:C12)</f>
        <v>35224.2</v>
      </c>
      <c r="E12" s="46"/>
      <c r="F12" s="46"/>
    </row>
    <row r="13" spans="1:6" ht="12.75">
      <c r="A13" s="16" t="s">
        <v>40</v>
      </c>
      <c r="B13" s="72"/>
      <c r="D13" s="35"/>
      <c r="E13" s="47"/>
      <c r="F13" s="47"/>
    </row>
    <row r="14" spans="1:6" ht="12.75">
      <c r="A14" s="11" t="s">
        <v>51</v>
      </c>
      <c r="B14" s="72">
        <v>7391.17</v>
      </c>
      <c r="D14" s="36">
        <v>8125.4</v>
      </c>
      <c r="E14" s="46"/>
      <c r="F14" s="46"/>
    </row>
    <row r="15" spans="1:6" ht="12.75">
      <c r="A15" s="23" t="s">
        <v>37</v>
      </c>
      <c r="B15" s="73">
        <f>SUM(B5:B14)</f>
        <v>267925.05</v>
      </c>
      <c r="C15" s="52"/>
      <c r="D15" s="37">
        <f>SUM(D5:D14)</f>
        <v>307790.12000000005</v>
      </c>
      <c r="E15" s="48"/>
      <c r="F15" s="48"/>
    </row>
    <row r="16" spans="1:6" ht="12.75">
      <c r="A16" s="3"/>
      <c r="B16" s="18"/>
      <c r="D16" s="35"/>
      <c r="E16" s="47"/>
      <c r="F16" s="47"/>
    </row>
    <row r="17" spans="1:6" ht="15">
      <c r="A17" s="34" t="s">
        <v>15</v>
      </c>
      <c r="B17" s="18"/>
      <c r="D17" s="35"/>
      <c r="E17" s="47"/>
      <c r="F17" s="47"/>
    </row>
    <row r="18" spans="1:8" ht="12.75">
      <c r="A18" s="14" t="s">
        <v>45</v>
      </c>
      <c r="B18" s="72">
        <v>322903.13</v>
      </c>
      <c r="C18" s="45">
        <v>90343.28</v>
      </c>
      <c r="D18" s="27">
        <f aca="true" t="shared" si="0" ref="D18:D26">SUM(B18:C18)</f>
        <v>413246.41000000003</v>
      </c>
      <c r="E18" s="45"/>
      <c r="F18" s="12"/>
      <c r="G18" s="26"/>
      <c r="H18" s="27"/>
    </row>
    <row r="19" spans="1:8" ht="12.75">
      <c r="A19" s="14" t="s">
        <v>46</v>
      </c>
      <c r="B19" s="72">
        <v>36154</v>
      </c>
      <c r="C19" s="45">
        <v>8262.99</v>
      </c>
      <c r="D19" s="27">
        <f t="shared" si="0"/>
        <v>44416.99</v>
      </c>
      <c r="E19" s="45"/>
      <c r="F19" s="12"/>
      <c r="G19" s="26"/>
      <c r="H19" s="27"/>
    </row>
    <row r="20" spans="1:8" ht="12.75">
      <c r="A20" s="14" t="s">
        <v>1</v>
      </c>
      <c r="B20" s="72">
        <v>98126.95</v>
      </c>
      <c r="C20" s="45">
        <v>24905.13</v>
      </c>
      <c r="D20" s="27">
        <f t="shared" si="0"/>
        <v>123032.08</v>
      </c>
      <c r="E20" s="45"/>
      <c r="F20" s="12"/>
      <c r="G20" s="26"/>
      <c r="H20" s="27"/>
    </row>
    <row r="21" spans="1:8" ht="12.75">
      <c r="A21" s="14" t="s">
        <v>52</v>
      </c>
      <c r="B21" s="72">
        <v>613.39</v>
      </c>
      <c r="C21" s="50">
        <v>163.17</v>
      </c>
      <c r="D21" s="27">
        <f t="shared" si="0"/>
        <v>776.56</v>
      </c>
      <c r="E21" s="45"/>
      <c r="F21" s="12"/>
      <c r="G21" s="63"/>
      <c r="H21" s="27"/>
    </row>
    <row r="22" spans="1:8" ht="12.75">
      <c r="A22" s="14" t="s">
        <v>53</v>
      </c>
      <c r="B22" s="72">
        <v>5420</v>
      </c>
      <c r="C22" s="45">
        <v>1280</v>
      </c>
      <c r="D22" s="27">
        <f t="shared" si="0"/>
        <v>6700</v>
      </c>
      <c r="E22" s="45"/>
      <c r="F22" s="12"/>
      <c r="G22" s="26"/>
      <c r="H22" s="27"/>
    </row>
    <row r="23" spans="1:8" ht="12.75">
      <c r="A23" s="14" t="s">
        <v>8</v>
      </c>
      <c r="B23" s="72">
        <v>2805</v>
      </c>
      <c r="C23" s="45">
        <v>140</v>
      </c>
      <c r="D23" s="27">
        <f t="shared" si="0"/>
        <v>2945</v>
      </c>
      <c r="E23" s="45"/>
      <c r="F23" s="12"/>
      <c r="G23" s="26"/>
      <c r="H23" s="27"/>
    </row>
    <row r="24" spans="1:8" ht="12.75">
      <c r="A24" s="14" t="s">
        <v>2</v>
      </c>
      <c r="B24" s="72">
        <v>15341.88</v>
      </c>
      <c r="C24" s="45">
        <v>50.28</v>
      </c>
      <c r="D24" s="27">
        <f t="shared" si="0"/>
        <v>15392.16</v>
      </c>
      <c r="E24" s="45"/>
      <c r="F24" s="12"/>
      <c r="G24" s="26"/>
      <c r="H24" s="27"/>
    </row>
    <row r="25" spans="1:8" ht="12.75">
      <c r="A25" s="14" t="s">
        <v>3</v>
      </c>
      <c r="B25" s="72">
        <v>2024.12</v>
      </c>
      <c r="C25" s="45">
        <v>1028.43</v>
      </c>
      <c r="D25" s="27">
        <f t="shared" si="0"/>
        <v>3052.55</v>
      </c>
      <c r="E25" s="45"/>
      <c r="F25" s="12"/>
      <c r="G25" s="26"/>
      <c r="H25" s="27"/>
    </row>
    <row r="26" spans="1:8" ht="12.75">
      <c r="A26" s="16" t="s">
        <v>11</v>
      </c>
      <c r="B26" s="74">
        <f>SUM(B18:B25)</f>
        <v>483388.47000000003</v>
      </c>
      <c r="C26" s="52">
        <f>SUM(C18:C25)</f>
        <v>126173.28</v>
      </c>
      <c r="D26" s="28">
        <f t="shared" si="0"/>
        <v>609561.75</v>
      </c>
      <c r="E26" s="48"/>
      <c r="F26" s="22"/>
      <c r="G26" s="31"/>
      <c r="H26" s="28"/>
    </row>
    <row r="27" spans="1:8" ht="12.75">
      <c r="A27" s="1"/>
      <c r="B27" s="18"/>
      <c r="D27" s="35"/>
      <c r="E27" s="47"/>
      <c r="F27" s="18"/>
      <c r="G27" s="45"/>
      <c r="H27" s="47"/>
    </row>
    <row r="28" spans="1:8" ht="15">
      <c r="A28" s="34" t="s">
        <v>14</v>
      </c>
      <c r="B28" s="18"/>
      <c r="D28" s="35"/>
      <c r="E28" s="47"/>
      <c r="F28" s="18"/>
      <c r="G28" s="45"/>
      <c r="H28" s="47"/>
    </row>
    <row r="29" spans="1:8" ht="12.75">
      <c r="A29" s="3" t="s">
        <v>16</v>
      </c>
      <c r="B29" s="18"/>
      <c r="D29" s="35"/>
      <c r="E29" s="47"/>
      <c r="F29" s="18"/>
      <c r="G29" s="45"/>
      <c r="H29" s="47"/>
    </row>
    <row r="30" spans="1:9" ht="12.75">
      <c r="A30" s="11" t="s">
        <v>41</v>
      </c>
      <c r="B30" s="72">
        <v>108185.56</v>
      </c>
      <c r="C30" s="45">
        <v>25945.55</v>
      </c>
      <c r="D30" s="27">
        <f>SUM(B30:C30)</f>
        <v>134131.11</v>
      </c>
      <c r="E30" s="45"/>
      <c r="F30" s="18"/>
      <c r="G30" s="18"/>
      <c r="H30" s="45"/>
      <c r="I30" s="45"/>
    </row>
    <row r="31" spans="1:9" ht="12.75">
      <c r="A31" s="11" t="s">
        <v>17</v>
      </c>
      <c r="B31" s="72">
        <v>41806.56</v>
      </c>
      <c r="C31" s="45">
        <v>10118.3</v>
      </c>
      <c r="D31" s="27">
        <f>SUM(B31:C31)</f>
        <v>51924.86</v>
      </c>
      <c r="E31" s="45"/>
      <c r="F31" s="18"/>
      <c r="G31" s="18"/>
      <c r="H31" s="45"/>
      <c r="I31" s="45"/>
    </row>
    <row r="32" spans="1:9" ht="12.75">
      <c r="A32" s="16" t="s">
        <v>11</v>
      </c>
      <c r="B32" s="73">
        <f>SUM(B30:B31)</f>
        <v>149992.12</v>
      </c>
      <c r="C32" s="52">
        <f>SUM(C30:C31)</f>
        <v>36063.85</v>
      </c>
      <c r="D32" s="28">
        <f>SUM(B32:C32)</f>
        <v>186055.97</v>
      </c>
      <c r="E32" s="53"/>
      <c r="F32" s="41"/>
      <c r="G32" s="41"/>
      <c r="H32" s="49"/>
      <c r="I32" s="48"/>
    </row>
    <row r="33" spans="1:9" ht="12.75">
      <c r="A33" s="3" t="s">
        <v>18</v>
      </c>
      <c r="B33" s="72"/>
      <c r="D33" s="27"/>
      <c r="E33" s="53"/>
      <c r="F33" s="18"/>
      <c r="G33" s="18"/>
      <c r="H33" s="45"/>
      <c r="I33" s="47"/>
    </row>
    <row r="34" spans="1:9" ht="12.75">
      <c r="A34" s="11" t="s">
        <v>63</v>
      </c>
      <c r="B34" s="57">
        <v>33274.61</v>
      </c>
      <c r="C34" s="45">
        <v>7774.9</v>
      </c>
      <c r="D34" s="46">
        <f>SUM(B34:C34)</f>
        <v>41049.51</v>
      </c>
      <c r="E34" s="12"/>
      <c r="F34" s="26"/>
      <c r="G34" s="27"/>
      <c r="H34" s="46"/>
      <c r="I34" s="45"/>
    </row>
    <row r="35" spans="1:9" ht="12.75">
      <c r="A35" s="11" t="s">
        <v>54</v>
      </c>
      <c r="B35" s="57">
        <v>12910.96</v>
      </c>
      <c r="C35" s="57">
        <v>2784.25</v>
      </c>
      <c r="D35" s="46">
        <f>SUM(B35:C35)</f>
        <v>15695.21</v>
      </c>
      <c r="E35" s="12"/>
      <c r="F35" s="26"/>
      <c r="G35" s="27"/>
      <c r="H35" s="50"/>
      <c r="I35" s="45"/>
    </row>
    <row r="36" spans="1:9" ht="12.75">
      <c r="A36" s="16" t="s">
        <v>11</v>
      </c>
      <c r="B36" s="41">
        <f>SUM(B34:B35)</f>
        <v>46185.57</v>
      </c>
      <c r="C36" s="41">
        <f>SUM(C34:C35)</f>
        <v>10559.15</v>
      </c>
      <c r="D36" s="51">
        <f>SUM(B36:C36)</f>
        <v>56744.72</v>
      </c>
      <c r="E36" s="20"/>
      <c r="F36" s="31"/>
      <c r="G36" s="28"/>
      <c r="H36" s="51"/>
      <c r="I36" s="51"/>
    </row>
    <row r="37" spans="1:9" ht="12.75">
      <c r="A37" s="3" t="s">
        <v>19</v>
      </c>
      <c r="B37" s="57"/>
      <c r="E37" s="7"/>
      <c r="F37" s="26"/>
      <c r="G37" s="27"/>
      <c r="H37" s="45"/>
      <c r="I37" s="47"/>
    </row>
    <row r="38" spans="1:9" ht="12.75">
      <c r="A38" s="11" t="s">
        <v>55</v>
      </c>
      <c r="B38" s="57">
        <v>20406.49</v>
      </c>
      <c r="C38" s="57">
        <v>3320.01</v>
      </c>
      <c r="D38" s="46">
        <f>SUM(B38:C38)</f>
        <v>23726.5</v>
      </c>
      <c r="E38" s="61"/>
      <c r="F38" s="26"/>
      <c r="G38" s="27"/>
      <c r="H38" s="45"/>
      <c r="I38" s="45"/>
    </row>
    <row r="39" spans="1:9" ht="12.75">
      <c r="A39" s="11" t="s">
        <v>24</v>
      </c>
      <c r="B39" s="57">
        <v>10323.64</v>
      </c>
      <c r="C39" s="45">
        <v>1824.75</v>
      </c>
      <c r="D39" s="46">
        <f>SUM(B39:C39)</f>
        <v>12148.39</v>
      </c>
      <c r="E39" s="61"/>
      <c r="F39" s="26"/>
      <c r="G39" s="27"/>
      <c r="H39" s="45"/>
      <c r="I39" s="45"/>
    </row>
    <row r="40" spans="1:9" ht="12.75">
      <c r="A40" s="16" t="s">
        <v>11</v>
      </c>
      <c r="B40" s="78">
        <f>SUM(B38:B39)</f>
        <v>30730.13</v>
      </c>
      <c r="C40" s="49">
        <f>SUM(C38:C39)</f>
        <v>5144.76</v>
      </c>
      <c r="D40" s="79">
        <f>SUM(B40:C40)</f>
        <v>35874.89</v>
      </c>
      <c r="E40" s="22"/>
      <c r="F40" s="31"/>
      <c r="G40" s="28"/>
      <c r="H40" s="49"/>
      <c r="I40" s="48"/>
    </row>
    <row r="41" spans="1:9" ht="12.75">
      <c r="A41" s="3" t="s">
        <v>20</v>
      </c>
      <c r="B41" s="57"/>
      <c r="E41" s="7"/>
      <c r="F41" s="26"/>
      <c r="G41" s="27"/>
      <c r="H41" s="45"/>
      <c r="I41" s="47"/>
    </row>
    <row r="42" spans="1:9" ht="12.75">
      <c r="A42" s="1" t="s">
        <v>25</v>
      </c>
      <c r="B42" s="57">
        <v>20338.78</v>
      </c>
      <c r="C42" s="45">
        <v>2633.65</v>
      </c>
      <c r="D42" s="46">
        <f>SUM(B42:C42)</f>
        <v>22972.43</v>
      </c>
      <c r="E42" s="12"/>
      <c r="F42" s="26"/>
      <c r="G42" s="27"/>
      <c r="H42" s="45"/>
      <c r="I42" s="45"/>
    </row>
    <row r="43" spans="1:9" ht="12.75">
      <c r="A43" s="16" t="s">
        <v>11</v>
      </c>
      <c r="B43" s="78">
        <f>SUM(B42)</f>
        <v>20338.78</v>
      </c>
      <c r="C43" s="52">
        <f>SUM(C42)</f>
        <v>2633.65</v>
      </c>
      <c r="D43" s="51">
        <f>SUM(B43:C43)</f>
        <v>22972.43</v>
      </c>
      <c r="E43" s="21"/>
      <c r="F43" s="31"/>
      <c r="G43" s="28"/>
      <c r="H43" s="49"/>
      <c r="I43" s="49"/>
    </row>
    <row r="44" spans="1:9" ht="12.75">
      <c r="A44" s="3" t="s">
        <v>56</v>
      </c>
      <c r="B44" s="57"/>
      <c r="E44" s="69"/>
      <c r="F44" s="26"/>
      <c r="G44" s="27"/>
      <c r="H44" s="45"/>
      <c r="I44" s="47"/>
    </row>
    <row r="45" spans="1:9" ht="12.75">
      <c r="A45" s="11" t="s">
        <v>57</v>
      </c>
      <c r="B45" s="18">
        <v>27030.87</v>
      </c>
      <c r="C45" s="54">
        <v>9010.29</v>
      </c>
      <c r="D45" s="77">
        <f>SUM(B45:C45)</f>
        <v>36041.16</v>
      </c>
      <c r="E45" s="12"/>
      <c r="F45" s="26"/>
      <c r="G45" s="27"/>
      <c r="H45" s="45"/>
      <c r="I45" s="47"/>
    </row>
    <row r="46" spans="1:9" ht="12.75">
      <c r="A46" s="11" t="s">
        <v>27</v>
      </c>
      <c r="B46" s="18">
        <v>0</v>
      </c>
      <c r="C46" s="54">
        <v>200</v>
      </c>
      <c r="D46" s="77">
        <f>SUM(B46:C46)</f>
        <v>200</v>
      </c>
      <c r="E46" s="12"/>
      <c r="F46" s="26"/>
      <c r="G46" s="27"/>
      <c r="H46" s="45"/>
      <c r="I46" s="47"/>
    </row>
    <row r="47" spans="1:9" ht="12.75">
      <c r="A47" s="16" t="s">
        <v>11</v>
      </c>
      <c r="B47" s="41">
        <f>SUM(B45:B46)</f>
        <v>27030.87</v>
      </c>
      <c r="C47" s="52">
        <f>SUM(C45:C46)</f>
        <v>9210.29</v>
      </c>
      <c r="D47" s="51">
        <f>SUM(B47:C47)</f>
        <v>36241.16</v>
      </c>
      <c r="E47" s="20"/>
      <c r="F47" s="31"/>
      <c r="G47" s="28"/>
      <c r="H47" s="49"/>
      <c r="I47" s="24"/>
    </row>
    <row r="48" spans="1:9" ht="12.75">
      <c r="A48" s="3" t="s">
        <v>58</v>
      </c>
      <c r="B48" s="57"/>
      <c r="E48" s="2"/>
      <c r="F48" s="26"/>
      <c r="G48" s="27"/>
      <c r="H48" s="45"/>
      <c r="I48" s="47"/>
    </row>
    <row r="49" spans="1:9" ht="12.75">
      <c r="A49" s="11" t="s">
        <v>59</v>
      </c>
      <c r="B49" s="57">
        <v>29576.55</v>
      </c>
      <c r="C49" s="45">
        <v>14693.56</v>
      </c>
      <c r="D49" s="46">
        <f>SUM(B49:C49)</f>
        <v>44270.11</v>
      </c>
      <c r="E49" s="12"/>
      <c r="F49" s="26"/>
      <c r="G49" s="27"/>
      <c r="H49" s="45"/>
      <c r="I49" s="47"/>
    </row>
    <row r="50" spans="1:9" ht="12.75">
      <c r="A50" s="11" t="s">
        <v>60</v>
      </c>
      <c r="B50" s="57">
        <v>4960.22</v>
      </c>
      <c r="C50" s="45">
        <v>2010</v>
      </c>
      <c r="D50" s="46">
        <f>SUM(B50:C50)</f>
        <v>6970.22</v>
      </c>
      <c r="E50" s="12"/>
      <c r="F50" s="26"/>
      <c r="G50" s="27"/>
      <c r="H50" s="45"/>
      <c r="I50" s="47"/>
    </row>
    <row r="51" spans="1:9" ht="12.75">
      <c r="A51" s="11" t="s">
        <v>64</v>
      </c>
      <c r="B51" s="57">
        <v>5344.32</v>
      </c>
      <c r="C51" s="45">
        <v>4231.02</v>
      </c>
      <c r="D51" s="46">
        <f>SUM(B51:C51)</f>
        <v>9575.34</v>
      </c>
      <c r="E51" s="12"/>
      <c r="F51" s="26"/>
      <c r="G51" s="27"/>
      <c r="H51" s="45"/>
      <c r="I51" s="47"/>
    </row>
    <row r="52" spans="1:9" ht="12.75">
      <c r="A52" s="16" t="s">
        <v>11</v>
      </c>
      <c r="B52" s="41">
        <f>SUM(B49:B51)</f>
        <v>39881.09</v>
      </c>
      <c r="C52" s="52">
        <f>SUM(C49:C51)</f>
        <v>20934.579999999998</v>
      </c>
      <c r="D52" s="51">
        <f>SUM(B52:C52)</f>
        <v>60815.67</v>
      </c>
      <c r="E52" s="22"/>
      <c r="F52" s="31"/>
      <c r="G52" s="28"/>
      <c r="H52" s="49"/>
      <c r="I52" s="24"/>
    </row>
    <row r="53" spans="1:9" ht="12.75">
      <c r="A53" s="3" t="s">
        <v>21</v>
      </c>
      <c r="B53" s="57"/>
      <c r="E53" s="2"/>
      <c r="F53" s="26"/>
      <c r="G53" s="27"/>
      <c r="H53" s="45"/>
      <c r="I53" s="47"/>
    </row>
    <row r="54" spans="1:9" ht="12.75">
      <c r="A54" s="11" t="s">
        <v>30</v>
      </c>
      <c r="B54" s="18">
        <v>27458.38</v>
      </c>
      <c r="C54" s="54">
        <v>10737.53</v>
      </c>
      <c r="D54" s="77">
        <f>SUM(B54:C54)</f>
        <v>38195.91</v>
      </c>
      <c r="E54" s="15"/>
      <c r="F54" s="32"/>
      <c r="G54" s="27"/>
      <c r="H54" s="45"/>
      <c r="I54" s="47"/>
    </row>
    <row r="55" spans="1:9" ht="12.75">
      <c r="A55" s="16" t="s">
        <v>11</v>
      </c>
      <c r="B55" s="41">
        <f>SUM(B54)</f>
        <v>27458.38</v>
      </c>
      <c r="C55" s="52">
        <f>SUM(C54)</f>
        <v>10737.53</v>
      </c>
      <c r="D55" s="51">
        <f>SUM(B55:C55)</f>
        <v>38195.91</v>
      </c>
      <c r="E55" s="24"/>
      <c r="F55" s="31"/>
      <c r="G55" s="28"/>
      <c r="H55" s="49"/>
      <c r="I55" s="24"/>
    </row>
    <row r="56" spans="1:9" ht="12.75">
      <c r="A56" s="3" t="s">
        <v>22</v>
      </c>
      <c r="B56" s="57"/>
      <c r="E56" s="2"/>
      <c r="F56" s="26"/>
      <c r="G56" s="27"/>
      <c r="H56" s="45"/>
      <c r="I56" s="47"/>
    </row>
    <row r="57" spans="1:9" ht="12.75">
      <c r="A57" s="11" t="s">
        <v>31</v>
      </c>
      <c r="B57" s="57">
        <v>1754.13</v>
      </c>
      <c r="C57" s="45">
        <v>265.37</v>
      </c>
      <c r="D57" s="46">
        <f>SUM(B57:C57)</f>
        <v>2019.5</v>
      </c>
      <c r="E57" s="12"/>
      <c r="F57" s="26"/>
      <c r="G57" s="27"/>
      <c r="H57" s="45"/>
      <c r="I57" s="47"/>
    </row>
    <row r="58" spans="1:9" ht="12.75">
      <c r="A58" s="11" t="s">
        <v>62</v>
      </c>
      <c r="B58" s="57">
        <v>2643.11</v>
      </c>
      <c r="C58" s="45">
        <v>350.01</v>
      </c>
      <c r="D58" s="46">
        <f>SUM(B58:C58)</f>
        <v>2993.12</v>
      </c>
      <c r="E58" s="12"/>
      <c r="F58" s="26"/>
      <c r="G58" s="27"/>
      <c r="H58" s="45"/>
      <c r="I58" s="47"/>
    </row>
    <row r="59" spans="1:9" ht="12.75">
      <c r="A59" s="11" t="s">
        <v>35</v>
      </c>
      <c r="B59" s="57">
        <v>4902.66</v>
      </c>
      <c r="C59" s="45">
        <v>391.22</v>
      </c>
      <c r="D59" s="46">
        <f>SUM(B59:C59)</f>
        <v>5293.88</v>
      </c>
      <c r="E59" s="12"/>
      <c r="F59" s="26"/>
      <c r="G59" s="27"/>
      <c r="H59" s="45"/>
      <c r="I59" s="47"/>
    </row>
    <row r="60" spans="1:9" ht="12.75">
      <c r="A60" s="16" t="s">
        <v>11</v>
      </c>
      <c r="B60" s="78">
        <f>SUM(B57:B59)</f>
        <v>9299.9</v>
      </c>
      <c r="C60" s="49">
        <f>SUM(C57:C59)</f>
        <v>1006.6</v>
      </c>
      <c r="D60" s="79">
        <f>SUM(B60:C60)</f>
        <v>10306.5</v>
      </c>
      <c r="E60" s="22"/>
      <c r="F60" s="31"/>
      <c r="G60" s="28"/>
      <c r="H60" s="49"/>
      <c r="I60" s="24"/>
    </row>
    <row r="61" spans="5:6" ht="12.75">
      <c r="E61" s="53"/>
      <c r="F61" s="25"/>
    </row>
    <row r="62" ht="12.75">
      <c r="E62" s="53"/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3">
      <selection activeCell="D39" sqref="D39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2.28125" style="0" bestFit="1" customWidth="1"/>
    <col min="4" max="4" width="11.57421875" style="0" bestFit="1" customWidth="1"/>
    <col min="5" max="6" width="9.8515625" style="0" bestFit="1" customWidth="1"/>
    <col min="7" max="7" width="10.421875" style="0" bestFit="1" customWidth="1"/>
    <col min="8" max="9" width="9.8515625" style="0" bestFit="1" customWidth="1"/>
  </cols>
  <sheetData>
    <row r="1" spans="1:4" ht="18">
      <c r="A1" s="89" t="s">
        <v>0</v>
      </c>
      <c r="B1" s="89"/>
      <c r="C1" s="89"/>
      <c r="D1" s="89"/>
    </row>
    <row r="2" spans="1:4" ht="18">
      <c r="A2" s="89" t="s">
        <v>71</v>
      </c>
      <c r="B2" s="89"/>
      <c r="C2" s="89"/>
      <c r="D2" s="89"/>
    </row>
    <row r="3" spans="1:4" ht="12.75">
      <c r="A3" s="8"/>
      <c r="B3" s="39"/>
      <c r="C3" s="26"/>
      <c r="D3" s="27"/>
    </row>
    <row r="4" spans="1:4" ht="12.75">
      <c r="A4" s="3" t="s">
        <v>4</v>
      </c>
      <c r="B4" s="40" t="s">
        <v>48</v>
      </c>
      <c r="C4" s="29" t="s">
        <v>49</v>
      </c>
      <c r="D4" s="30" t="s">
        <v>47</v>
      </c>
    </row>
    <row r="5" spans="1:7" ht="12.75">
      <c r="A5" s="13" t="s">
        <v>33</v>
      </c>
      <c r="B5" s="36">
        <v>3258.36</v>
      </c>
      <c r="C5" s="45"/>
      <c r="D5" s="46">
        <v>3518.52</v>
      </c>
      <c r="E5" s="57"/>
      <c r="F5" s="45"/>
      <c r="G5" s="36"/>
    </row>
    <row r="6" spans="1:7" ht="12.75">
      <c r="A6" s="13" t="s">
        <v>9</v>
      </c>
      <c r="B6" s="36">
        <v>203.12</v>
      </c>
      <c r="C6" s="45"/>
      <c r="D6" s="46">
        <v>1784.01</v>
      </c>
      <c r="E6" s="57"/>
      <c r="F6" s="45"/>
      <c r="G6" s="36"/>
    </row>
    <row r="7" spans="1:7" ht="12.75">
      <c r="A7" s="11" t="s">
        <v>10</v>
      </c>
      <c r="B7" s="36">
        <v>105420.37</v>
      </c>
      <c r="C7" s="45"/>
      <c r="D7" s="46">
        <v>95206.39</v>
      </c>
      <c r="E7" s="57"/>
      <c r="F7" s="45"/>
      <c r="G7" s="36"/>
    </row>
    <row r="8" spans="1:7" ht="12.75">
      <c r="A8" s="1" t="s">
        <v>39</v>
      </c>
      <c r="B8" s="36">
        <v>97.35</v>
      </c>
      <c r="C8" s="45"/>
      <c r="D8" s="46">
        <v>92.56</v>
      </c>
      <c r="E8" s="57"/>
      <c r="F8" s="45"/>
      <c r="G8" s="36"/>
    </row>
    <row r="9" spans="1:7" ht="12.75">
      <c r="A9" s="3" t="s">
        <v>5</v>
      </c>
      <c r="B9" s="18"/>
      <c r="C9" s="45"/>
      <c r="D9" s="47"/>
      <c r="E9" s="72"/>
      <c r="F9" s="45"/>
      <c r="G9" s="35"/>
    </row>
    <row r="10" spans="1:7" ht="12.75">
      <c r="A10" s="11" t="s">
        <v>6</v>
      </c>
      <c r="B10" s="36">
        <v>112150.69</v>
      </c>
      <c r="C10" s="45">
        <v>6839.68</v>
      </c>
      <c r="D10" s="46">
        <f>SUM(B10:C10)</f>
        <v>118990.37</v>
      </c>
      <c r="E10" s="72"/>
      <c r="F10" s="45"/>
      <c r="G10" s="36"/>
    </row>
    <row r="11" spans="1:7" ht="12.75">
      <c r="A11" s="11" t="s">
        <v>7</v>
      </c>
      <c r="B11" s="36">
        <v>43310.63</v>
      </c>
      <c r="C11" s="45">
        <v>8709.64</v>
      </c>
      <c r="D11" s="46">
        <f>SUM(B11:C11)</f>
        <v>52020.27</v>
      </c>
      <c r="E11" s="72"/>
      <c r="F11" s="45"/>
      <c r="G11" s="36"/>
    </row>
    <row r="12" spans="1:7" ht="12.75">
      <c r="A12" s="11" t="s">
        <v>79</v>
      </c>
      <c r="B12" s="36">
        <v>35224.2</v>
      </c>
      <c r="C12" s="45">
        <v>221</v>
      </c>
      <c r="D12" s="46">
        <f>SUM(B12:C12)</f>
        <v>35445.2</v>
      </c>
      <c r="E12" s="72"/>
      <c r="F12" s="45"/>
      <c r="G12" s="36"/>
    </row>
    <row r="13" spans="1:7" ht="12.75">
      <c r="A13" s="16" t="s">
        <v>40</v>
      </c>
      <c r="B13" s="18"/>
      <c r="C13" s="45"/>
      <c r="D13" s="47"/>
      <c r="E13" s="72"/>
      <c r="F13" s="45"/>
      <c r="G13" s="35"/>
    </row>
    <row r="14" spans="1:7" ht="12.75">
      <c r="A14" s="11" t="s">
        <v>51</v>
      </c>
      <c r="B14" s="36">
        <v>8125.4</v>
      </c>
      <c r="C14" s="45">
        <v>582.93</v>
      </c>
      <c r="D14" s="46">
        <f>SUM(B14:C14)</f>
        <v>8708.33</v>
      </c>
      <c r="E14" s="72"/>
      <c r="F14" s="45"/>
      <c r="G14" s="36"/>
    </row>
    <row r="15" spans="1:7" ht="12.75">
      <c r="A15" s="23" t="s">
        <v>37</v>
      </c>
      <c r="B15" s="41">
        <f>SUM(B5:B14)</f>
        <v>307790.12000000005</v>
      </c>
      <c r="C15" s="45">
        <f>SUM(C5:C14)</f>
        <v>16353.25</v>
      </c>
      <c r="D15" s="48">
        <f>SUM(D5:D14)</f>
        <v>315765.65</v>
      </c>
      <c r="E15" s="73"/>
      <c r="F15" s="52"/>
      <c r="G15" s="37"/>
    </row>
    <row r="16" spans="1:7" ht="12.75">
      <c r="A16" s="3"/>
      <c r="B16" s="18"/>
      <c r="C16" s="45"/>
      <c r="D16" s="47"/>
      <c r="E16" s="18"/>
      <c r="F16" s="45"/>
      <c r="G16" s="35"/>
    </row>
    <row r="17" spans="1:7" ht="15">
      <c r="A17" s="34" t="s">
        <v>15</v>
      </c>
      <c r="B17" s="18"/>
      <c r="C17" s="45"/>
      <c r="D17" s="47"/>
      <c r="E17" s="18"/>
      <c r="F17" s="45"/>
      <c r="G17" s="35"/>
    </row>
    <row r="18" spans="1:8" ht="12.75">
      <c r="A18" s="14" t="s">
        <v>45</v>
      </c>
      <c r="B18" s="18">
        <v>413246.41</v>
      </c>
      <c r="C18" s="46">
        <v>79113.62</v>
      </c>
      <c r="D18" s="45">
        <f aca="true" t="shared" si="0" ref="D18:D26">SUM(B18:C18)</f>
        <v>492360.02999999997</v>
      </c>
      <c r="E18" s="72"/>
      <c r="F18" s="72"/>
      <c r="G18" s="45"/>
      <c r="H18" s="27"/>
    </row>
    <row r="19" spans="1:8" ht="12.75">
      <c r="A19" s="14" t="s">
        <v>46</v>
      </c>
      <c r="B19" s="18">
        <v>44416.99</v>
      </c>
      <c r="C19" s="45">
        <v>8368.86</v>
      </c>
      <c r="D19" s="45">
        <f t="shared" si="0"/>
        <v>52785.85</v>
      </c>
      <c r="E19" s="72"/>
      <c r="F19" s="72"/>
      <c r="G19" s="45"/>
      <c r="H19" s="27"/>
    </row>
    <row r="20" spans="1:8" ht="12.75">
      <c r="A20" s="14" t="s">
        <v>1</v>
      </c>
      <c r="B20" s="18">
        <v>123032.08</v>
      </c>
      <c r="C20" s="45">
        <v>25014.05</v>
      </c>
      <c r="D20" s="45">
        <f t="shared" si="0"/>
        <v>148046.13</v>
      </c>
      <c r="E20" s="72"/>
      <c r="F20" s="72"/>
      <c r="G20" s="45"/>
      <c r="H20" s="27"/>
    </row>
    <row r="21" spans="1:8" ht="12.75">
      <c r="A21" s="14" t="s">
        <v>52</v>
      </c>
      <c r="B21" s="18">
        <v>776.56</v>
      </c>
      <c r="C21" s="45">
        <v>45.3</v>
      </c>
      <c r="D21" s="45">
        <f t="shared" si="0"/>
        <v>821.8599999999999</v>
      </c>
      <c r="E21" s="72"/>
      <c r="F21" s="72"/>
      <c r="G21" s="50"/>
      <c r="H21" s="27"/>
    </row>
    <row r="22" spans="1:8" ht="12.75">
      <c r="A22" s="14" t="s">
        <v>53</v>
      </c>
      <c r="B22" s="18">
        <v>6700</v>
      </c>
      <c r="C22" s="45">
        <v>815</v>
      </c>
      <c r="D22" s="45">
        <f t="shared" si="0"/>
        <v>7515</v>
      </c>
      <c r="E22" s="72"/>
      <c r="F22" s="72"/>
      <c r="G22" s="45"/>
      <c r="H22" s="27"/>
    </row>
    <row r="23" spans="1:8" ht="12.75">
      <c r="A23" s="14" t="s">
        <v>8</v>
      </c>
      <c r="B23" s="18">
        <v>2945</v>
      </c>
      <c r="C23" s="45">
        <v>0</v>
      </c>
      <c r="D23" s="45">
        <f t="shared" si="0"/>
        <v>2945</v>
      </c>
      <c r="E23" s="72"/>
      <c r="F23" s="72"/>
      <c r="G23" s="45"/>
      <c r="H23" s="27"/>
    </row>
    <row r="24" spans="1:8" ht="12.75">
      <c r="A24" s="14" t="s">
        <v>2</v>
      </c>
      <c r="B24" s="18">
        <v>15392.16</v>
      </c>
      <c r="C24" s="45">
        <v>100.05</v>
      </c>
      <c r="D24" s="45">
        <f t="shared" si="0"/>
        <v>15492.21</v>
      </c>
      <c r="E24" s="72"/>
      <c r="F24" s="72"/>
      <c r="G24" s="45"/>
      <c r="H24" s="27"/>
    </row>
    <row r="25" spans="1:8" ht="12.75">
      <c r="A25" s="14" t="s">
        <v>3</v>
      </c>
      <c r="B25" s="18">
        <v>3052.55</v>
      </c>
      <c r="C25" s="45">
        <v>1090.57</v>
      </c>
      <c r="D25" s="45">
        <f t="shared" si="0"/>
        <v>4143.12</v>
      </c>
      <c r="E25" s="72"/>
      <c r="F25" s="72"/>
      <c r="G25" s="45"/>
      <c r="H25" s="27"/>
    </row>
    <row r="26" spans="1:8" ht="12.75">
      <c r="A26" s="16" t="s">
        <v>11</v>
      </c>
      <c r="B26" s="41">
        <f>SUM(B18:B25)</f>
        <v>609561.7500000001</v>
      </c>
      <c r="C26" s="49">
        <f>SUM(C18:C25)</f>
        <v>114547.45000000001</v>
      </c>
      <c r="D26" s="48">
        <f t="shared" si="0"/>
        <v>724109.2000000002</v>
      </c>
      <c r="E26" s="74"/>
      <c r="F26" s="74"/>
      <c r="G26" s="52"/>
      <c r="H26" s="28"/>
    </row>
    <row r="27" spans="1:7" ht="12.75">
      <c r="A27" s="1"/>
      <c r="B27" s="18"/>
      <c r="C27" s="45"/>
      <c r="D27" s="47"/>
      <c r="E27" s="18"/>
      <c r="F27" s="45"/>
      <c r="G27" s="35"/>
    </row>
    <row r="28" spans="1:7" ht="15">
      <c r="A28" s="34" t="s">
        <v>14</v>
      </c>
      <c r="B28" s="18"/>
      <c r="C28" s="45"/>
      <c r="D28" s="47"/>
      <c r="E28" s="18"/>
      <c r="F28" s="45"/>
      <c r="G28" s="35"/>
    </row>
    <row r="29" spans="1:7" ht="12.75">
      <c r="A29" s="3" t="s">
        <v>16</v>
      </c>
      <c r="B29" s="18"/>
      <c r="C29" s="45"/>
      <c r="D29" s="47"/>
      <c r="E29" s="18"/>
      <c r="F29" s="45"/>
      <c r="G29" s="35"/>
    </row>
    <row r="30" spans="1:9" ht="12.75">
      <c r="A30" s="11" t="s">
        <v>41</v>
      </c>
      <c r="B30" s="18">
        <v>134131.11</v>
      </c>
      <c r="C30" s="45">
        <v>23987.9</v>
      </c>
      <c r="D30" s="45">
        <f>SUM(B30:C30)</f>
        <v>158119.00999999998</v>
      </c>
      <c r="E30" s="72"/>
      <c r="F30" s="45"/>
      <c r="G30" s="27"/>
      <c r="H30" s="45"/>
      <c r="I30" s="45"/>
    </row>
    <row r="31" spans="1:9" ht="12.75">
      <c r="A31" s="11" t="s">
        <v>17</v>
      </c>
      <c r="B31" s="18">
        <v>51924.86</v>
      </c>
      <c r="C31" s="45">
        <v>10016.32</v>
      </c>
      <c r="D31" s="45">
        <f>SUM(B31:C31)</f>
        <v>61941.18</v>
      </c>
      <c r="E31" s="72"/>
      <c r="F31" s="45"/>
      <c r="G31" s="27"/>
      <c r="H31" s="45"/>
      <c r="I31" s="45"/>
    </row>
    <row r="32" spans="1:9" ht="12.75">
      <c r="A32" s="16" t="s">
        <v>11</v>
      </c>
      <c r="B32" s="41">
        <f>SUM(B30:B31)</f>
        <v>186055.96999999997</v>
      </c>
      <c r="C32" s="49">
        <f>SUM(C30:C31)</f>
        <v>34004.22</v>
      </c>
      <c r="D32" s="52">
        <f>SUM(B32:C32)</f>
        <v>220060.18999999997</v>
      </c>
      <c r="E32" s="73"/>
      <c r="F32" s="54"/>
      <c r="G32" s="28"/>
      <c r="H32" s="49"/>
      <c r="I32" s="48"/>
    </row>
    <row r="33" spans="1:9" ht="12.75">
      <c r="A33" s="3" t="s">
        <v>18</v>
      </c>
      <c r="B33" s="18"/>
      <c r="C33" s="45"/>
      <c r="D33" s="47"/>
      <c r="E33" s="72"/>
      <c r="F33" s="54"/>
      <c r="G33" s="27"/>
      <c r="H33" s="45"/>
      <c r="I33" s="47"/>
    </row>
    <row r="34" spans="1:9" ht="12.75">
      <c r="A34" s="11" t="s">
        <v>63</v>
      </c>
      <c r="B34" s="18">
        <v>41049.51</v>
      </c>
      <c r="C34" s="46">
        <v>7774.9</v>
      </c>
      <c r="D34" s="45">
        <f>SUM(B34:C34)</f>
        <v>48824.41</v>
      </c>
      <c r="E34" s="57"/>
      <c r="F34" s="54"/>
      <c r="G34" s="46"/>
      <c r="H34" s="46"/>
      <c r="I34" s="45"/>
    </row>
    <row r="35" spans="1:9" ht="12.75">
      <c r="A35" s="11" t="s">
        <v>54</v>
      </c>
      <c r="B35" s="18">
        <v>15695.21</v>
      </c>
      <c r="C35" s="50">
        <v>2563.84</v>
      </c>
      <c r="D35" s="45">
        <f>SUM(B35:C35)</f>
        <v>18259.05</v>
      </c>
      <c r="E35" s="57"/>
      <c r="F35" s="18"/>
      <c r="G35" s="46"/>
      <c r="H35" s="50"/>
      <c r="I35" s="45"/>
    </row>
    <row r="36" spans="1:9" ht="12.75">
      <c r="A36" s="16" t="s">
        <v>11</v>
      </c>
      <c r="B36" s="41">
        <f>SUM(B34:B35)</f>
        <v>56744.72</v>
      </c>
      <c r="C36" s="51">
        <f>SUM(C34:C35)</f>
        <v>10338.74</v>
      </c>
      <c r="D36" s="52">
        <f>SUM(B36:C36)</f>
        <v>67083.46</v>
      </c>
      <c r="E36" s="41"/>
      <c r="F36" s="18"/>
      <c r="G36" s="51"/>
      <c r="H36" s="51"/>
      <c r="I36" s="51"/>
    </row>
    <row r="37" spans="1:9" ht="12.75">
      <c r="A37" s="3" t="s">
        <v>19</v>
      </c>
      <c r="B37" s="18"/>
      <c r="C37" s="45"/>
      <c r="D37" s="47"/>
      <c r="E37" s="57"/>
      <c r="F37" s="54"/>
      <c r="H37" s="45"/>
      <c r="I37" s="47"/>
    </row>
    <row r="38" spans="1:9" ht="12.75">
      <c r="A38" s="11" t="s">
        <v>55</v>
      </c>
      <c r="B38" s="18">
        <v>23726.5</v>
      </c>
      <c r="C38" s="45">
        <v>3955.74</v>
      </c>
      <c r="D38" s="45">
        <f>SUM(B38:C38)</f>
        <v>27682.239999999998</v>
      </c>
      <c r="E38" s="57"/>
      <c r="F38" s="18"/>
      <c r="G38" s="46"/>
      <c r="H38" s="45"/>
      <c r="I38" s="45"/>
    </row>
    <row r="39" spans="1:9" ht="12.75">
      <c r="A39" s="11" t="s">
        <v>24</v>
      </c>
      <c r="B39" s="18">
        <v>12148.39</v>
      </c>
      <c r="C39" s="45">
        <v>12347.87</v>
      </c>
      <c r="D39" s="45">
        <f>SUM(B39:C39)</f>
        <v>24496.260000000002</v>
      </c>
      <c r="E39" s="57"/>
      <c r="F39" s="54"/>
      <c r="G39" s="46"/>
      <c r="H39" s="45"/>
      <c r="I39" s="45"/>
    </row>
    <row r="40" spans="1:9" ht="12.75">
      <c r="A40" s="16" t="s">
        <v>11</v>
      </c>
      <c r="B40" s="41">
        <f>SUM(B38:B39)</f>
        <v>35874.89</v>
      </c>
      <c r="C40" s="49">
        <f>SUM(C38:C39)</f>
        <v>16303.61</v>
      </c>
      <c r="D40" s="52">
        <f>SUM(B40:C40)</f>
        <v>52178.5</v>
      </c>
      <c r="E40" s="78"/>
      <c r="F40" s="52"/>
      <c r="G40" s="79"/>
      <c r="H40" s="49"/>
      <c r="I40" s="48"/>
    </row>
    <row r="41" spans="1:9" ht="12.75">
      <c r="A41" s="3" t="s">
        <v>20</v>
      </c>
      <c r="B41" s="18"/>
      <c r="C41" s="45"/>
      <c r="D41" s="47"/>
      <c r="E41" s="57"/>
      <c r="F41" s="45"/>
      <c r="H41" s="45"/>
      <c r="I41" s="47"/>
    </row>
    <row r="42" spans="1:9" ht="12.75">
      <c r="A42" s="1" t="s">
        <v>25</v>
      </c>
      <c r="B42" s="18">
        <v>22972.43</v>
      </c>
      <c r="C42" s="45">
        <v>7478.16</v>
      </c>
      <c r="D42" s="45">
        <f>SUM(B42:C42)</f>
        <v>30450.59</v>
      </c>
      <c r="E42" s="57"/>
      <c r="F42" s="45"/>
      <c r="G42" s="46"/>
      <c r="H42" s="45"/>
      <c r="I42" s="45"/>
    </row>
    <row r="43" spans="1:9" ht="12.75">
      <c r="A43" s="16" t="s">
        <v>11</v>
      </c>
      <c r="B43" s="41">
        <f>SUM(B42)</f>
        <v>22972.43</v>
      </c>
      <c r="C43" s="49">
        <f>SUM(C42)</f>
        <v>7478.16</v>
      </c>
      <c r="D43" s="52">
        <f>SUM(B43:C43)</f>
        <v>30450.59</v>
      </c>
      <c r="E43" s="78"/>
      <c r="F43" s="52"/>
      <c r="G43" s="51"/>
      <c r="H43" s="49"/>
      <c r="I43" s="49"/>
    </row>
    <row r="44" spans="1:9" ht="12.75">
      <c r="A44" s="3" t="s">
        <v>56</v>
      </c>
      <c r="B44" s="18"/>
      <c r="C44" s="45"/>
      <c r="D44" s="47"/>
      <c r="E44" s="57"/>
      <c r="F44" s="45"/>
      <c r="H44" s="45"/>
      <c r="I44" s="47"/>
    </row>
    <row r="45" spans="1:9" ht="12.75">
      <c r="A45" s="11" t="s">
        <v>57</v>
      </c>
      <c r="B45" s="18">
        <v>36041.16</v>
      </c>
      <c r="C45" s="45">
        <v>18020.58</v>
      </c>
      <c r="D45" s="45">
        <f>SUM(B45:C45)</f>
        <v>54061.740000000005</v>
      </c>
      <c r="E45" s="18"/>
      <c r="F45" s="54"/>
      <c r="G45" s="77"/>
      <c r="H45" s="45"/>
      <c r="I45" s="45"/>
    </row>
    <row r="46" spans="1:9" ht="12.75">
      <c r="A46" s="11" t="s">
        <v>27</v>
      </c>
      <c r="B46" s="18">
        <v>200</v>
      </c>
      <c r="C46" s="45">
        <v>0</v>
      </c>
      <c r="D46" s="45">
        <f>SUM(B46:C46)</f>
        <v>200</v>
      </c>
      <c r="E46" s="18"/>
      <c r="F46" s="54"/>
      <c r="G46" s="77"/>
      <c r="H46" s="45"/>
      <c r="I46" s="45"/>
    </row>
    <row r="47" spans="1:9" ht="12.75">
      <c r="A47" s="16" t="s">
        <v>11</v>
      </c>
      <c r="B47" s="41">
        <f>SUM(B45:B46)</f>
        <v>36241.16</v>
      </c>
      <c r="C47" s="49">
        <f>SUM(C45:C46)</f>
        <v>18020.58</v>
      </c>
      <c r="D47" s="52">
        <f>SUM(B47:C47)</f>
        <v>54261.740000000005</v>
      </c>
      <c r="E47" s="41"/>
      <c r="F47" s="52"/>
      <c r="G47" s="51"/>
      <c r="H47" s="49"/>
      <c r="I47" s="24"/>
    </row>
    <row r="48" spans="1:9" ht="12.75">
      <c r="A48" s="3" t="s">
        <v>58</v>
      </c>
      <c r="B48" s="18"/>
      <c r="C48" s="45"/>
      <c r="D48" s="47"/>
      <c r="E48" s="57"/>
      <c r="F48" s="45"/>
      <c r="H48" s="45"/>
      <c r="I48" s="47"/>
    </row>
    <row r="49" spans="1:9" ht="12.75">
      <c r="A49" s="11" t="s">
        <v>59</v>
      </c>
      <c r="B49" s="18">
        <v>44270.11</v>
      </c>
      <c r="C49" s="45">
        <v>15262.58</v>
      </c>
      <c r="D49" s="45">
        <f>SUM(B49:C49)</f>
        <v>59532.69</v>
      </c>
      <c r="E49" s="57"/>
      <c r="F49" s="45"/>
      <c r="G49" s="46"/>
      <c r="H49" s="45"/>
      <c r="I49" s="45"/>
    </row>
    <row r="50" spans="1:9" ht="12.75">
      <c r="A50" s="11" t="s">
        <v>60</v>
      </c>
      <c r="B50" s="18">
        <v>6970.22</v>
      </c>
      <c r="C50" s="45">
        <v>1093.35</v>
      </c>
      <c r="D50" s="45">
        <f>SUM(B50:C50)</f>
        <v>8063.57</v>
      </c>
      <c r="E50" s="57"/>
      <c r="F50" s="45"/>
      <c r="G50" s="46"/>
      <c r="H50" s="45"/>
      <c r="I50" s="45"/>
    </row>
    <row r="51" spans="1:9" ht="12.75">
      <c r="A51" s="11" t="s">
        <v>64</v>
      </c>
      <c r="B51" s="18">
        <v>9575.34</v>
      </c>
      <c r="C51" s="18">
        <v>1231.02</v>
      </c>
      <c r="D51" s="45">
        <f>SUM(B51:C51)</f>
        <v>10806.36</v>
      </c>
      <c r="E51" s="57"/>
      <c r="F51" s="45"/>
      <c r="G51" s="46"/>
      <c r="H51" s="45"/>
      <c r="I51" s="45"/>
    </row>
    <row r="52" spans="1:9" ht="12.75">
      <c r="A52" s="16" t="s">
        <v>11</v>
      </c>
      <c r="B52" s="41">
        <f>SUM(B49:B51)</f>
        <v>60815.67</v>
      </c>
      <c r="C52" s="49">
        <f>SUM(C49:C51)</f>
        <v>17586.95</v>
      </c>
      <c r="D52" s="24">
        <f>SUM(B52:C52)</f>
        <v>78402.62</v>
      </c>
      <c r="E52" s="41"/>
      <c r="F52" s="52"/>
      <c r="G52" s="51"/>
      <c r="H52" s="49"/>
      <c r="I52" s="24"/>
    </row>
    <row r="53" spans="1:9" ht="12.75">
      <c r="A53" s="3" t="s">
        <v>21</v>
      </c>
      <c r="B53" s="18"/>
      <c r="C53" s="45"/>
      <c r="D53" s="47"/>
      <c r="E53" s="57"/>
      <c r="F53" s="45"/>
      <c r="H53" s="45"/>
      <c r="I53" s="47"/>
    </row>
    <row r="54" spans="1:9" ht="12.75">
      <c r="A54" s="11" t="s">
        <v>30</v>
      </c>
      <c r="B54" s="18">
        <v>38195.91</v>
      </c>
      <c r="C54" s="45">
        <v>3797.51</v>
      </c>
      <c r="D54" s="45">
        <f>SUM(B54:C54)</f>
        <v>41993.420000000006</v>
      </c>
      <c r="E54" s="18"/>
      <c r="F54" s="54"/>
      <c r="G54" s="77"/>
      <c r="H54" s="45"/>
      <c r="I54" s="45"/>
    </row>
    <row r="55" spans="1:9" ht="12.75">
      <c r="A55" s="16" t="s">
        <v>11</v>
      </c>
      <c r="B55" s="41">
        <f>SUM(B54)</f>
        <v>38195.91</v>
      </c>
      <c r="C55" s="49">
        <f>SUM(C54)</f>
        <v>3797.51</v>
      </c>
      <c r="D55" s="52">
        <f>SUM(B55:C55)</f>
        <v>41993.420000000006</v>
      </c>
      <c r="E55" s="41"/>
      <c r="F55" s="52"/>
      <c r="G55" s="51"/>
      <c r="H55" s="49"/>
      <c r="I55" s="24"/>
    </row>
    <row r="56" spans="1:9" ht="12.75">
      <c r="A56" s="3" t="s">
        <v>22</v>
      </c>
      <c r="B56" s="18"/>
      <c r="C56" s="45"/>
      <c r="D56" s="47"/>
      <c r="E56" s="57"/>
      <c r="F56" s="45"/>
      <c r="H56" s="45"/>
      <c r="I56" s="47"/>
    </row>
    <row r="57" spans="1:9" ht="12.75">
      <c r="A57" s="11" t="s">
        <v>31</v>
      </c>
      <c r="B57" s="18">
        <v>2019.5</v>
      </c>
      <c r="C57" s="45">
        <v>295.87</v>
      </c>
      <c r="D57" s="45">
        <f>SUM(B57:C57)</f>
        <v>2315.37</v>
      </c>
      <c r="E57" s="57"/>
      <c r="F57" s="45"/>
      <c r="G57" s="46"/>
      <c r="H57" s="45"/>
      <c r="I57" s="45"/>
    </row>
    <row r="58" spans="1:9" ht="12.75">
      <c r="A58" s="11" t="s">
        <v>62</v>
      </c>
      <c r="B58" s="18">
        <v>2993.12</v>
      </c>
      <c r="C58" s="45">
        <v>1064.66</v>
      </c>
      <c r="D58" s="45">
        <f>SUM(B58:C58)</f>
        <v>4057.7799999999997</v>
      </c>
      <c r="E58" s="57"/>
      <c r="F58" s="45"/>
      <c r="G58" s="46"/>
      <c r="H58" s="45"/>
      <c r="I58" s="45"/>
    </row>
    <row r="59" spans="1:9" ht="12.75">
      <c r="A59" s="11" t="s">
        <v>35</v>
      </c>
      <c r="B59" s="18">
        <v>5293.88</v>
      </c>
      <c r="C59" s="54">
        <v>771.22</v>
      </c>
      <c r="D59" s="54">
        <f>SUM(B59:C59)</f>
        <v>6065.1</v>
      </c>
      <c r="E59" s="57"/>
      <c r="F59" s="45"/>
      <c r="G59" s="46"/>
      <c r="H59" s="45"/>
      <c r="I59" s="45"/>
    </row>
    <row r="60" spans="1:9" ht="12.75">
      <c r="A60" s="16" t="s">
        <v>11</v>
      </c>
      <c r="B60" s="41">
        <f>SUM(B57:B59)</f>
        <v>10306.5</v>
      </c>
      <c r="C60" s="52">
        <f>SUM(C57:C59)</f>
        <v>2131.75</v>
      </c>
      <c r="D60" s="24">
        <f>SUM(B60:C60)</f>
        <v>12438.25</v>
      </c>
      <c r="E60" s="78"/>
      <c r="F60" s="49"/>
      <c r="G60" s="79"/>
      <c r="H60" s="49"/>
      <c r="I60" s="24"/>
    </row>
    <row r="61" ht="12.75">
      <c r="F61" s="25"/>
    </row>
  </sheetData>
  <mergeCells count="2">
    <mergeCell ref="A1:D1"/>
    <mergeCell ref="A2:D2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3">
      <selection activeCell="D39" sqref="D39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  <col min="5" max="5" width="14.28125" style="0" bestFit="1" customWidth="1"/>
    <col min="6" max="8" width="9.8515625" style="0" bestFit="1" customWidth="1"/>
  </cols>
  <sheetData>
    <row r="1" spans="1:4" ht="18">
      <c r="A1" s="89" t="s">
        <v>0</v>
      </c>
      <c r="B1" s="89"/>
      <c r="C1" s="89"/>
      <c r="D1" s="89"/>
    </row>
    <row r="2" spans="1:4" ht="18">
      <c r="A2" s="89" t="s">
        <v>72</v>
      </c>
      <c r="B2" s="89"/>
      <c r="C2" s="89"/>
      <c r="D2" s="89"/>
    </row>
    <row r="3" spans="1:4" ht="12.75">
      <c r="A3" s="8"/>
      <c r="B3" s="39"/>
      <c r="C3" s="26"/>
      <c r="D3" s="27"/>
    </row>
    <row r="4" spans="1:4" ht="12.75">
      <c r="A4" s="3" t="s">
        <v>4</v>
      </c>
      <c r="B4" s="40" t="s">
        <v>48</v>
      </c>
      <c r="C4" s="29" t="s">
        <v>49</v>
      </c>
      <c r="D4" s="30" t="s">
        <v>47</v>
      </c>
    </row>
    <row r="5" spans="1:7" ht="12.75">
      <c r="A5" s="13" t="s">
        <v>33</v>
      </c>
      <c r="B5" s="36">
        <v>3518.52</v>
      </c>
      <c r="C5" s="45"/>
      <c r="D5" s="46">
        <v>3337.87</v>
      </c>
      <c r="E5" s="36"/>
      <c r="F5" s="45"/>
      <c r="G5" s="46"/>
    </row>
    <row r="6" spans="1:7" ht="12.75">
      <c r="A6" s="13" t="s">
        <v>9</v>
      </c>
      <c r="B6" s="36">
        <v>1784.01</v>
      </c>
      <c r="C6" s="45"/>
      <c r="D6" s="46">
        <v>625.65</v>
      </c>
      <c r="E6" s="36"/>
      <c r="F6" s="45"/>
      <c r="G6" s="46"/>
    </row>
    <row r="7" spans="1:7" ht="12.75">
      <c r="A7" s="11" t="s">
        <v>10</v>
      </c>
      <c r="B7" s="36">
        <v>95206.39</v>
      </c>
      <c r="C7" s="45"/>
      <c r="D7" s="46">
        <v>75190.53</v>
      </c>
      <c r="E7" s="36"/>
      <c r="F7" s="45"/>
      <c r="G7" s="46"/>
    </row>
    <row r="8" spans="1:7" ht="12.75">
      <c r="A8" s="1" t="s">
        <v>39</v>
      </c>
      <c r="B8" s="36">
        <v>92.56</v>
      </c>
      <c r="C8" s="45"/>
      <c r="D8" s="46">
        <v>91.93</v>
      </c>
      <c r="E8" s="36"/>
      <c r="F8" s="45"/>
      <c r="G8" s="46"/>
    </row>
    <row r="9" spans="1:7" ht="12.75">
      <c r="A9" s="3" t="s">
        <v>5</v>
      </c>
      <c r="B9" s="18"/>
      <c r="C9" s="45"/>
      <c r="D9" s="47"/>
      <c r="E9" s="18"/>
      <c r="F9" s="45"/>
      <c r="G9" s="47"/>
    </row>
    <row r="10" spans="1:7" ht="12.75">
      <c r="A10" s="11" t="s">
        <v>6</v>
      </c>
      <c r="B10" s="36">
        <v>118990.37</v>
      </c>
      <c r="C10" s="45">
        <v>6358.78</v>
      </c>
      <c r="D10" s="46">
        <f>SUM(B10:C10)</f>
        <v>125349.15</v>
      </c>
      <c r="E10" s="36"/>
      <c r="F10" s="45"/>
      <c r="G10" s="46"/>
    </row>
    <row r="11" spans="1:7" ht="12.75">
      <c r="A11" s="11" t="s">
        <v>7</v>
      </c>
      <c r="B11" s="36">
        <v>52020.27</v>
      </c>
      <c r="C11" s="45">
        <v>8835.16</v>
      </c>
      <c r="D11" s="46">
        <f>SUM(B11:C11)</f>
        <v>60855.42999999999</v>
      </c>
      <c r="E11" s="36"/>
      <c r="F11" s="45"/>
      <c r="G11" s="46"/>
    </row>
    <row r="12" spans="1:7" ht="12.75">
      <c r="A12" s="11" t="s">
        <v>80</v>
      </c>
      <c r="B12" s="36">
        <v>35445.2</v>
      </c>
      <c r="C12" s="45">
        <v>231.23</v>
      </c>
      <c r="D12" s="46">
        <f>SUM(B12:C12)</f>
        <v>35676.43</v>
      </c>
      <c r="E12" s="36"/>
      <c r="F12" s="45"/>
      <c r="G12" s="46"/>
    </row>
    <row r="13" spans="1:7" ht="12.75">
      <c r="A13" s="16" t="s">
        <v>40</v>
      </c>
      <c r="B13" s="18"/>
      <c r="C13" s="45"/>
      <c r="D13" s="47"/>
      <c r="E13" s="18"/>
      <c r="F13" s="45"/>
      <c r="G13" s="47"/>
    </row>
    <row r="14" spans="1:7" ht="12.75">
      <c r="A14" s="11" t="s">
        <v>51</v>
      </c>
      <c r="B14" s="36">
        <v>8708.33</v>
      </c>
      <c r="C14" s="45">
        <v>2217.32</v>
      </c>
      <c r="D14" s="46">
        <f>SUM(B14-C14)</f>
        <v>6491.01</v>
      </c>
      <c r="E14" s="36"/>
      <c r="F14" s="45"/>
      <c r="G14" s="46"/>
    </row>
    <row r="15" spans="1:7" ht="12.75">
      <c r="A15" s="23" t="s">
        <v>37</v>
      </c>
      <c r="B15" s="41">
        <f>SUM(B5:B14)</f>
        <v>315765.65</v>
      </c>
      <c r="C15" s="45"/>
      <c r="D15" s="48"/>
      <c r="E15" s="41"/>
      <c r="F15" s="45"/>
      <c r="G15" s="48"/>
    </row>
    <row r="16" spans="1:7" ht="12.75">
      <c r="A16" s="3"/>
      <c r="B16" s="18"/>
      <c r="C16" s="45"/>
      <c r="D16" s="47"/>
      <c r="E16" s="18"/>
      <c r="F16" s="45"/>
      <c r="G16" s="47"/>
    </row>
    <row r="17" spans="1:7" ht="15">
      <c r="A17" s="34" t="s">
        <v>15</v>
      </c>
      <c r="B17" s="18"/>
      <c r="C17" s="45"/>
      <c r="D17" s="47"/>
      <c r="E17" s="18"/>
      <c r="F17" s="45"/>
      <c r="G17" s="47"/>
    </row>
    <row r="18" spans="1:8" ht="12.75">
      <c r="A18" s="14" t="s">
        <v>45</v>
      </c>
      <c r="B18" s="18">
        <v>492360.03</v>
      </c>
      <c r="C18" s="46">
        <v>65365.85</v>
      </c>
      <c r="D18" s="45">
        <f aca="true" t="shared" si="0" ref="D18:D26">SUM(B18:C18)</f>
        <v>557725.88</v>
      </c>
      <c r="E18" s="18"/>
      <c r="F18" s="46"/>
      <c r="G18" s="45"/>
      <c r="H18" s="45"/>
    </row>
    <row r="19" spans="1:8" ht="12.75">
      <c r="A19" s="14" t="s">
        <v>46</v>
      </c>
      <c r="B19" s="18">
        <v>52785.85</v>
      </c>
      <c r="C19" s="45">
        <v>6376.88</v>
      </c>
      <c r="D19" s="45">
        <f t="shared" si="0"/>
        <v>59162.729999999996</v>
      </c>
      <c r="E19" s="18"/>
      <c r="F19" s="45"/>
      <c r="G19" s="45"/>
      <c r="H19" s="45"/>
    </row>
    <row r="20" spans="1:8" ht="12.75">
      <c r="A20" s="14" t="s">
        <v>1</v>
      </c>
      <c r="B20" s="18">
        <v>148046.13</v>
      </c>
      <c r="C20" s="45">
        <v>26050.12</v>
      </c>
      <c r="D20" s="45">
        <f t="shared" si="0"/>
        <v>174096.25</v>
      </c>
      <c r="E20" s="18"/>
      <c r="F20" s="45"/>
      <c r="G20" s="45"/>
      <c r="H20" s="45"/>
    </row>
    <row r="21" spans="1:8" ht="12.75">
      <c r="A21" s="14" t="s">
        <v>52</v>
      </c>
      <c r="B21" s="18">
        <v>821.86</v>
      </c>
      <c r="C21" s="45">
        <v>117.88</v>
      </c>
      <c r="D21" s="45">
        <f t="shared" si="0"/>
        <v>939.74</v>
      </c>
      <c r="E21" s="18"/>
      <c r="F21" s="45"/>
      <c r="G21" s="45"/>
      <c r="H21" s="45"/>
    </row>
    <row r="22" spans="1:8" ht="12.75">
      <c r="A22" s="14" t="s">
        <v>53</v>
      </c>
      <c r="B22" s="18">
        <v>7515</v>
      </c>
      <c r="C22" s="45">
        <v>1153</v>
      </c>
      <c r="D22" s="45">
        <f t="shared" si="0"/>
        <v>8668</v>
      </c>
      <c r="E22" s="18"/>
      <c r="F22" s="45"/>
      <c r="G22" s="45"/>
      <c r="H22" s="45"/>
    </row>
    <row r="23" spans="1:8" ht="12.75">
      <c r="A23" s="14" t="s">
        <v>8</v>
      </c>
      <c r="B23" s="18">
        <v>2945</v>
      </c>
      <c r="C23" s="45">
        <v>0</v>
      </c>
      <c r="D23" s="45">
        <f t="shared" si="0"/>
        <v>2945</v>
      </c>
      <c r="E23" s="18"/>
      <c r="F23" s="45"/>
      <c r="G23" s="45"/>
      <c r="H23" s="45"/>
    </row>
    <row r="24" spans="1:8" ht="12.75">
      <c r="A24" s="14" t="s">
        <v>2</v>
      </c>
      <c r="B24" s="18">
        <v>15492.21</v>
      </c>
      <c r="C24" s="45">
        <v>0</v>
      </c>
      <c r="D24" s="45">
        <f t="shared" si="0"/>
        <v>15492.21</v>
      </c>
      <c r="E24" s="18"/>
      <c r="F24" s="45"/>
      <c r="G24" s="45"/>
      <c r="H24" s="45"/>
    </row>
    <row r="25" spans="1:8" ht="12.75">
      <c r="A25" s="14" t="s">
        <v>3</v>
      </c>
      <c r="B25" s="18">
        <v>4143.12</v>
      </c>
      <c r="C25" s="45">
        <v>1308.62</v>
      </c>
      <c r="D25" s="45">
        <f t="shared" si="0"/>
        <v>5451.74</v>
      </c>
      <c r="E25" s="18"/>
      <c r="F25" s="45"/>
      <c r="G25" s="45"/>
      <c r="H25" s="45"/>
    </row>
    <row r="26" spans="1:7" ht="12.75">
      <c r="A26" s="16" t="s">
        <v>11</v>
      </c>
      <c r="B26" s="41">
        <f>SUM(B18:B25)</f>
        <v>724109.2</v>
      </c>
      <c r="C26" s="49">
        <f>SUM(C18:C25)</f>
        <v>100372.34999999999</v>
      </c>
      <c r="D26" s="48">
        <f t="shared" si="0"/>
        <v>824481.5499999999</v>
      </c>
      <c r="E26" s="41"/>
      <c r="F26" s="49"/>
      <c r="G26" s="48"/>
    </row>
    <row r="27" spans="1:7" ht="12.75">
      <c r="A27" s="1"/>
      <c r="B27" s="18"/>
      <c r="C27" s="45"/>
      <c r="D27" s="47"/>
      <c r="E27" s="18"/>
      <c r="F27" s="45"/>
      <c r="G27" s="47"/>
    </row>
    <row r="28" spans="1:7" ht="15">
      <c r="A28" s="34" t="s">
        <v>14</v>
      </c>
      <c r="B28" s="18"/>
      <c r="C28" s="45"/>
      <c r="D28" s="47"/>
      <c r="E28" s="18"/>
      <c r="F28" s="45"/>
      <c r="G28" s="47"/>
    </row>
    <row r="29" spans="1:7" ht="12.75">
      <c r="A29" s="3" t="s">
        <v>16</v>
      </c>
      <c r="B29" s="18"/>
      <c r="C29" s="45"/>
      <c r="D29" s="47"/>
      <c r="E29" s="18"/>
      <c r="F29" s="45"/>
      <c r="G29" s="47"/>
    </row>
    <row r="30" spans="1:8" ht="12.75">
      <c r="A30" s="11" t="s">
        <v>41</v>
      </c>
      <c r="B30" s="18">
        <v>158119.01</v>
      </c>
      <c r="C30" s="45">
        <v>28002.05</v>
      </c>
      <c r="D30" s="45">
        <f>SUM(B30:C30)</f>
        <v>186121.06</v>
      </c>
      <c r="E30" s="18"/>
      <c r="F30" s="18"/>
      <c r="G30" s="45"/>
      <c r="H30" s="45"/>
    </row>
    <row r="31" spans="1:8" ht="12.75">
      <c r="A31" s="11" t="s">
        <v>17</v>
      </c>
      <c r="B31" s="18">
        <v>61941.18</v>
      </c>
      <c r="C31" s="45">
        <v>14995.82</v>
      </c>
      <c r="D31" s="45">
        <f>SUM(B31:C31)</f>
        <v>76937</v>
      </c>
      <c r="E31" s="18"/>
      <c r="F31" s="18"/>
      <c r="G31" s="45"/>
      <c r="H31" s="45"/>
    </row>
    <row r="32" spans="1:8" ht="12.75">
      <c r="A32" s="16" t="s">
        <v>11</v>
      </c>
      <c r="B32" s="41">
        <f>SUM(B30:B31)</f>
        <v>220060.19</v>
      </c>
      <c r="C32" s="49">
        <f>SUM(C30:C31)</f>
        <v>42997.869999999995</v>
      </c>
      <c r="D32" s="52">
        <f>SUM(B32:C32)</f>
        <v>263058.06</v>
      </c>
      <c r="E32" s="41"/>
      <c r="F32" s="41"/>
      <c r="G32" s="49"/>
      <c r="H32" s="52"/>
    </row>
    <row r="33" spans="1:8" ht="12.75">
      <c r="A33" s="3" t="s">
        <v>18</v>
      </c>
      <c r="B33" s="18"/>
      <c r="C33" s="45"/>
      <c r="D33" s="47"/>
      <c r="E33" s="18"/>
      <c r="F33" s="18"/>
      <c r="G33" s="45"/>
      <c r="H33" s="47"/>
    </row>
    <row r="34" spans="1:8" ht="12.75">
      <c r="A34" s="11" t="s">
        <v>63</v>
      </c>
      <c r="B34" s="18">
        <v>48824.41</v>
      </c>
      <c r="C34" s="46">
        <v>8495.24</v>
      </c>
      <c r="D34" s="45">
        <f>SUM(B34:C34)</f>
        <v>57319.65</v>
      </c>
      <c r="E34" s="18"/>
      <c r="F34" s="18"/>
      <c r="G34" s="46"/>
      <c r="H34" s="45"/>
    </row>
    <row r="35" spans="1:8" ht="12.75">
      <c r="A35" s="11" t="s">
        <v>54</v>
      </c>
      <c r="B35" s="18">
        <v>18259.05</v>
      </c>
      <c r="C35" s="50">
        <v>3208.71</v>
      </c>
      <c r="D35" s="45">
        <f>SUM(B35:C35)</f>
        <v>21467.76</v>
      </c>
      <c r="E35" s="18"/>
      <c r="F35" s="18"/>
      <c r="G35" s="50"/>
      <c r="H35" s="45"/>
    </row>
    <row r="36" spans="1:8" ht="12.75">
      <c r="A36" s="16" t="s">
        <v>11</v>
      </c>
      <c r="B36" s="41">
        <f>SUM(B34:B35)</f>
        <v>67083.46</v>
      </c>
      <c r="C36" s="51">
        <f>SUM(C34:C35)</f>
        <v>11703.95</v>
      </c>
      <c r="D36" s="52">
        <f>SUM(B36:C36)</f>
        <v>78787.41</v>
      </c>
      <c r="E36" s="41"/>
      <c r="F36" s="41"/>
      <c r="G36" s="51"/>
      <c r="H36" s="52"/>
    </row>
    <row r="37" spans="1:8" ht="12.75">
      <c r="A37" s="3" t="s">
        <v>19</v>
      </c>
      <c r="B37" s="18"/>
      <c r="C37" s="45"/>
      <c r="D37" s="47"/>
      <c r="E37" s="18"/>
      <c r="F37" s="18"/>
      <c r="G37" s="45"/>
      <c r="H37" s="47"/>
    </row>
    <row r="38" spans="1:8" ht="12.75">
      <c r="A38" s="11" t="s">
        <v>55</v>
      </c>
      <c r="B38" s="18">
        <v>27682.24</v>
      </c>
      <c r="C38" s="45">
        <v>5081.34</v>
      </c>
      <c r="D38" s="45">
        <f>SUM(B38:C38)</f>
        <v>32763.58</v>
      </c>
      <c r="E38" s="18"/>
      <c r="F38" s="18"/>
      <c r="G38" s="45"/>
      <c r="H38" s="45"/>
    </row>
    <row r="39" spans="1:8" ht="12.75">
      <c r="A39" s="11" t="s">
        <v>24</v>
      </c>
      <c r="B39" s="18">
        <v>24496.26</v>
      </c>
      <c r="C39" s="45">
        <v>2357.28</v>
      </c>
      <c r="D39" s="45">
        <f>SUM(B39:C39)</f>
        <v>26853.539999999997</v>
      </c>
      <c r="E39" s="18"/>
      <c r="F39" s="18"/>
      <c r="G39" s="45"/>
      <c r="H39" s="45"/>
    </row>
    <row r="40" spans="1:8" ht="12.75">
      <c r="A40" s="16" t="s">
        <v>11</v>
      </c>
      <c r="B40" s="41">
        <f>SUM(B38:B39)</f>
        <v>52178.5</v>
      </c>
      <c r="C40" s="49">
        <f>SUM(C38:C39)</f>
        <v>7438.620000000001</v>
      </c>
      <c r="D40" s="52">
        <f>SUM(B40:C40)</f>
        <v>59617.12</v>
      </c>
      <c r="E40" s="41"/>
      <c r="F40" s="41"/>
      <c r="G40" s="49"/>
      <c r="H40" s="52"/>
    </row>
    <row r="41" spans="1:8" ht="12.75">
      <c r="A41" s="3" t="s">
        <v>20</v>
      </c>
      <c r="B41" s="18"/>
      <c r="C41" s="45"/>
      <c r="D41" s="47"/>
      <c r="E41" s="18"/>
      <c r="F41" s="18"/>
      <c r="G41" s="45"/>
      <c r="H41" s="47"/>
    </row>
    <row r="42" spans="1:8" ht="12.75">
      <c r="A42" s="1" t="s">
        <v>25</v>
      </c>
      <c r="B42" s="18">
        <v>30450.59</v>
      </c>
      <c r="C42" s="45">
        <v>4544.44</v>
      </c>
      <c r="D42" s="45">
        <f>SUM(B42:C42)</f>
        <v>34995.03</v>
      </c>
      <c r="E42" s="18"/>
      <c r="F42" s="18"/>
      <c r="G42" s="45"/>
      <c r="H42" s="45"/>
    </row>
    <row r="43" spans="1:8" ht="12.75">
      <c r="A43" s="16" t="s">
        <v>11</v>
      </c>
      <c r="B43" s="41">
        <f>SUM(B42)</f>
        <v>30450.59</v>
      </c>
      <c r="C43" s="49">
        <f>SUM(C42)</f>
        <v>4544.44</v>
      </c>
      <c r="D43" s="52">
        <f>SUM(B43:C43)</f>
        <v>34995.03</v>
      </c>
      <c r="E43" s="41"/>
      <c r="F43" s="41"/>
      <c r="G43" s="49"/>
      <c r="H43" s="52"/>
    </row>
    <row r="44" spans="1:8" ht="12.75">
      <c r="A44" s="3" t="s">
        <v>56</v>
      </c>
      <c r="B44" s="18"/>
      <c r="C44" s="45"/>
      <c r="D44" s="47"/>
      <c r="E44" s="18"/>
      <c r="F44" s="18"/>
      <c r="G44" s="45"/>
      <c r="H44" s="47"/>
    </row>
    <row r="45" spans="1:8" ht="12.75">
      <c r="A45" s="11" t="s">
        <v>57</v>
      </c>
      <c r="B45" s="18">
        <v>54061.74</v>
      </c>
      <c r="C45" s="45">
        <v>9010.29</v>
      </c>
      <c r="D45" s="45">
        <f>SUM(B45:C45)</f>
        <v>63072.03</v>
      </c>
      <c r="E45" s="18"/>
      <c r="F45" s="18"/>
      <c r="G45" s="45"/>
      <c r="H45" s="45"/>
    </row>
    <row r="46" spans="1:8" ht="12.75">
      <c r="A46" s="11" t="s">
        <v>27</v>
      </c>
      <c r="B46" s="18">
        <v>200</v>
      </c>
      <c r="C46" s="45">
        <v>464.19</v>
      </c>
      <c r="D46" s="45">
        <f>SUM(B46:C46)</f>
        <v>664.19</v>
      </c>
      <c r="E46" s="18"/>
      <c r="F46" s="18"/>
      <c r="G46" s="45"/>
      <c r="H46" s="45"/>
    </row>
    <row r="47" spans="1:8" ht="12.75">
      <c r="A47" s="16" t="s">
        <v>11</v>
      </c>
      <c r="B47" s="41">
        <f>SUM(B45:B46)</f>
        <v>54261.74</v>
      </c>
      <c r="C47" s="49">
        <f>SUM(C45:C46)</f>
        <v>9474.480000000001</v>
      </c>
      <c r="D47" s="52">
        <f>SUM(B47:C47)</f>
        <v>63736.22</v>
      </c>
      <c r="E47" s="41"/>
      <c r="F47" s="41"/>
      <c r="G47" s="49"/>
      <c r="H47" s="52"/>
    </row>
    <row r="48" spans="1:8" ht="12.75">
      <c r="A48" s="3" t="s">
        <v>58</v>
      </c>
      <c r="B48" s="18"/>
      <c r="C48" s="45"/>
      <c r="D48" s="47"/>
      <c r="E48" s="18"/>
      <c r="F48" s="18"/>
      <c r="G48" s="45"/>
      <c r="H48" s="47"/>
    </row>
    <row r="49" spans="1:8" ht="12.75">
      <c r="A49" s="11" t="s">
        <v>59</v>
      </c>
      <c r="B49" s="18">
        <v>59532.69</v>
      </c>
      <c r="C49" s="45">
        <v>41026</v>
      </c>
      <c r="D49" s="45">
        <f>SUM(B49:C49)</f>
        <v>100558.69</v>
      </c>
      <c r="E49" s="18"/>
      <c r="F49" s="18"/>
      <c r="G49" s="45"/>
      <c r="H49" s="45"/>
    </row>
    <row r="50" spans="1:8" ht="12.75">
      <c r="A50" s="11" t="s">
        <v>60</v>
      </c>
      <c r="B50" s="18">
        <v>8063.57</v>
      </c>
      <c r="C50" s="45">
        <v>1740</v>
      </c>
      <c r="D50" s="45">
        <f>SUM(B50:C50)</f>
        <v>9803.57</v>
      </c>
      <c r="E50" s="18"/>
      <c r="F50" s="18"/>
      <c r="G50" s="45"/>
      <c r="H50" s="45"/>
    </row>
    <row r="51" spans="1:8" ht="12.75">
      <c r="A51" s="11" t="s">
        <v>64</v>
      </c>
      <c r="B51" s="18">
        <v>10806.36</v>
      </c>
      <c r="C51" s="18">
        <v>1291.02</v>
      </c>
      <c r="D51" s="45">
        <f>SUM(B51:C51)</f>
        <v>12097.380000000001</v>
      </c>
      <c r="E51" s="18"/>
      <c r="F51" s="18"/>
      <c r="G51" s="18"/>
      <c r="H51" s="45"/>
    </row>
    <row r="52" spans="1:8" ht="12.75">
      <c r="A52" s="16" t="s">
        <v>11</v>
      </c>
      <c r="B52" s="41">
        <f>SUM(B49:B51)</f>
        <v>78402.62000000001</v>
      </c>
      <c r="C52" s="49">
        <f>SUM(C49:C51)</f>
        <v>44057.02</v>
      </c>
      <c r="D52" s="52">
        <f>SUM(B52:C52)</f>
        <v>122459.64000000001</v>
      </c>
      <c r="E52" s="41"/>
      <c r="F52" s="41"/>
      <c r="G52" s="49"/>
      <c r="H52" s="24"/>
    </row>
    <row r="53" spans="1:8" ht="12.75">
      <c r="A53" s="3" t="s">
        <v>21</v>
      </c>
      <c r="B53" s="18"/>
      <c r="C53" s="45"/>
      <c r="D53" s="47"/>
      <c r="E53" s="18"/>
      <c r="F53" s="18"/>
      <c r="G53" s="45"/>
      <c r="H53" s="47"/>
    </row>
    <row r="54" spans="1:8" ht="12.75">
      <c r="A54" s="11" t="s">
        <v>30</v>
      </c>
      <c r="B54" s="18">
        <v>41993.42</v>
      </c>
      <c r="C54" s="45">
        <v>5303.87</v>
      </c>
      <c r="D54" s="45">
        <f>SUM(B54:C54)</f>
        <v>47297.29</v>
      </c>
      <c r="E54" s="18"/>
      <c r="F54" s="18"/>
      <c r="G54" s="45"/>
      <c r="H54" s="45"/>
    </row>
    <row r="55" spans="1:8" ht="12.75">
      <c r="A55" s="16" t="s">
        <v>11</v>
      </c>
      <c r="B55" s="41">
        <f>SUM(B54)</f>
        <v>41993.42</v>
      </c>
      <c r="C55" s="49">
        <f>SUM(C54)</f>
        <v>5303.87</v>
      </c>
      <c r="D55" s="52">
        <f>SUM(B55:C55)</f>
        <v>47297.29</v>
      </c>
      <c r="E55" s="41"/>
      <c r="F55" s="41"/>
      <c r="G55" s="49"/>
      <c r="H55" s="52"/>
    </row>
    <row r="56" spans="1:8" ht="12.75">
      <c r="A56" s="3" t="s">
        <v>22</v>
      </c>
      <c r="B56" s="18"/>
      <c r="C56" s="45"/>
      <c r="D56" s="47"/>
      <c r="E56" s="18"/>
      <c r="F56" s="18"/>
      <c r="G56" s="45"/>
      <c r="H56" s="47"/>
    </row>
    <row r="57" spans="1:8" ht="12.75">
      <c r="A57" s="11" t="s">
        <v>31</v>
      </c>
      <c r="B57" s="18">
        <v>2315.37</v>
      </c>
      <c r="C57" s="45">
        <v>255.013</v>
      </c>
      <c r="D57" s="45">
        <f>SUM(B57:C57)</f>
        <v>2570.383</v>
      </c>
      <c r="E57" s="18"/>
      <c r="F57" s="18"/>
      <c r="G57" s="45"/>
      <c r="H57" s="45"/>
    </row>
    <row r="58" spans="1:8" ht="12.75">
      <c r="A58" s="11" t="s">
        <v>62</v>
      </c>
      <c r="B58" s="18">
        <v>4057.78</v>
      </c>
      <c r="C58" s="45">
        <v>1173.19</v>
      </c>
      <c r="D58" s="45">
        <f>SUM(B58:C58)</f>
        <v>5230.97</v>
      </c>
      <c r="E58" s="18"/>
      <c r="F58" s="18"/>
      <c r="G58" s="45"/>
      <c r="H58" s="45"/>
    </row>
    <row r="59" spans="1:8" ht="12.75">
      <c r="A59" s="11" t="s">
        <v>35</v>
      </c>
      <c r="B59" s="18">
        <v>6065.1</v>
      </c>
      <c r="C59" s="54">
        <v>488.22</v>
      </c>
      <c r="D59" s="45">
        <f>SUM(B59:C59)</f>
        <v>6553.320000000001</v>
      </c>
      <c r="E59" s="18"/>
      <c r="F59" s="18"/>
      <c r="G59" s="54"/>
      <c r="H59" s="54"/>
    </row>
    <row r="60" spans="1:8" ht="12.75">
      <c r="A60" s="16" t="s">
        <v>11</v>
      </c>
      <c r="B60" s="41">
        <f>SUM(B57:B59)</f>
        <v>12438.25</v>
      </c>
      <c r="C60" s="52">
        <f>SUM(C57:C59)</f>
        <v>1916.423</v>
      </c>
      <c r="D60" s="52">
        <f>SUM(B60:C60)</f>
        <v>14354.673</v>
      </c>
      <c r="E60" s="41"/>
      <c r="F60" s="41"/>
      <c r="G60" s="52"/>
      <c r="H60" s="24"/>
    </row>
    <row r="61" ht="12.75">
      <c r="E61" s="33"/>
    </row>
  </sheetData>
  <mergeCells count="2">
    <mergeCell ref="A1:D1"/>
    <mergeCell ref="A2:D2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2" sqref="A12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  <col min="5" max="6" width="14.28125" style="33" bestFit="1" customWidth="1"/>
    <col min="7" max="8" width="9.8515625" style="0" bestFit="1" customWidth="1"/>
    <col min="10" max="10" width="14.28125" style="33" bestFit="1" customWidth="1"/>
  </cols>
  <sheetData>
    <row r="1" spans="1:4" ht="18">
      <c r="A1" s="89" t="s">
        <v>0</v>
      </c>
      <c r="B1" s="89"/>
      <c r="C1" s="89"/>
      <c r="D1" s="89"/>
    </row>
    <row r="2" spans="1:4" ht="18">
      <c r="A2" s="89" t="s">
        <v>73</v>
      </c>
      <c r="B2" s="89"/>
      <c r="C2" s="89"/>
      <c r="D2" s="89"/>
    </row>
    <row r="3" spans="1:4" ht="12.75">
      <c r="A3" s="8"/>
      <c r="B3" s="39"/>
      <c r="C3" s="26"/>
      <c r="D3" s="27"/>
    </row>
    <row r="4" spans="1:4" ht="12.75">
      <c r="A4" s="3" t="s">
        <v>4</v>
      </c>
      <c r="B4" s="40" t="s">
        <v>48</v>
      </c>
      <c r="C4" s="29" t="s">
        <v>49</v>
      </c>
      <c r="D4" s="30" t="s">
        <v>47</v>
      </c>
    </row>
    <row r="5" spans="1:8" ht="12.75">
      <c r="A5" s="13" t="s">
        <v>33</v>
      </c>
      <c r="B5" s="36">
        <v>3337.87</v>
      </c>
      <c r="C5" s="45"/>
      <c r="D5" s="46">
        <v>1105.43</v>
      </c>
      <c r="F5" s="36"/>
      <c r="G5" s="45"/>
      <c r="H5" s="46"/>
    </row>
    <row r="6" spans="1:8" ht="12.75">
      <c r="A6" s="13" t="s">
        <v>9</v>
      </c>
      <c r="B6" s="36">
        <v>625.65</v>
      </c>
      <c r="C6" s="45"/>
      <c r="D6" s="46">
        <v>190.69</v>
      </c>
      <c r="F6" s="36"/>
      <c r="G6" s="45"/>
      <c r="H6" s="46"/>
    </row>
    <row r="7" spans="1:8" ht="12.75">
      <c r="A7" s="11" t="s">
        <v>10</v>
      </c>
      <c r="B7" s="36">
        <v>75190.53</v>
      </c>
      <c r="C7" s="45"/>
      <c r="D7" s="46">
        <v>63141.76</v>
      </c>
      <c r="F7" s="36"/>
      <c r="G7" s="45"/>
      <c r="H7" s="46"/>
    </row>
    <row r="8" spans="1:8" ht="12.75">
      <c r="A8" s="1" t="s">
        <v>39</v>
      </c>
      <c r="B8" s="36">
        <v>91.93</v>
      </c>
      <c r="C8" s="45"/>
      <c r="D8" s="46">
        <v>202.02</v>
      </c>
      <c r="F8" s="36"/>
      <c r="G8" s="45"/>
      <c r="H8" s="46"/>
    </row>
    <row r="9" spans="1:8" ht="12.75">
      <c r="A9" s="3" t="s">
        <v>5</v>
      </c>
      <c r="B9" s="18"/>
      <c r="C9" s="45"/>
      <c r="D9" s="47"/>
      <c r="F9" s="18"/>
      <c r="G9" s="45"/>
      <c r="H9" s="47"/>
    </row>
    <row r="10" spans="1:8" ht="12.75">
      <c r="A10" s="11" t="s">
        <v>6</v>
      </c>
      <c r="B10" s="36">
        <v>125349.15</v>
      </c>
      <c r="C10" s="45"/>
      <c r="D10" s="46">
        <v>131111.17</v>
      </c>
      <c r="F10" s="36"/>
      <c r="G10" s="45"/>
      <c r="H10" s="46"/>
    </row>
    <row r="11" spans="1:8" ht="12.75">
      <c r="A11" s="11" t="s">
        <v>7</v>
      </c>
      <c r="B11" s="36">
        <v>60855.43</v>
      </c>
      <c r="C11" s="45"/>
      <c r="D11" s="46">
        <v>69777.7</v>
      </c>
      <c r="F11" s="36"/>
      <c r="G11" s="45"/>
      <c r="H11" s="46"/>
    </row>
    <row r="12" spans="1:8" ht="12.75">
      <c r="A12" s="11" t="s">
        <v>80</v>
      </c>
      <c r="B12" s="36">
        <v>35676.43</v>
      </c>
      <c r="C12" s="45"/>
      <c r="D12" s="46">
        <v>38928.92</v>
      </c>
      <c r="F12" s="36"/>
      <c r="G12" s="45"/>
      <c r="H12" s="46"/>
    </row>
    <row r="13" spans="1:8" ht="12.75">
      <c r="A13" s="16" t="s">
        <v>40</v>
      </c>
      <c r="B13" s="18"/>
      <c r="C13" s="45"/>
      <c r="D13" s="47"/>
      <c r="F13" s="18"/>
      <c r="G13" s="45"/>
      <c r="H13" s="47"/>
    </row>
    <row r="14" spans="1:8" ht="12.75">
      <c r="A14" s="11" t="s">
        <v>51</v>
      </c>
      <c r="B14" s="36">
        <v>6491.01</v>
      </c>
      <c r="C14" s="45"/>
      <c r="D14" s="46">
        <v>5375.06</v>
      </c>
      <c r="F14" s="36"/>
      <c r="G14" s="45"/>
      <c r="H14" s="46"/>
    </row>
    <row r="15" spans="1:8" ht="12.75">
      <c r="A15" s="23" t="s">
        <v>37</v>
      </c>
      <c r="B15" s="41">
        <f>SUM(B5:B14)</f>
        <v>307618</v>
      </c>
      <c r="C15" s="45"/>
      <c r="D15" s="48">
        <f>SUM(D5:D14)</f>
        <v>309832.75</v>
      </c>
      <c r="F15" s="41"/>
      <c r="G15" s="45"/>
      <c r="H15" s="48"/>
    </row>
    <row r="16" spans="1:8" ht="12.75">
      <c r="A16" s="3"/>
      <c r="B16" s="18"/>
      <c r="C16" s="45"/>
      <c r="D16" s="47"/>
      <c r="F16" s="18"/>
      <c r="G16" s="45"/>
      <c r="H16" s="47"/>
    </row>
    <row r="17" spans="1:8" ht="15">
      <c r="A17" s="34" t="s">
        <v>15</v>
      </c>
      <c r="B17" s="18"/>
      <c r="C17" s="45"/>
      <c r="D17" s="47"/>
      <c r="F17" s="18"/>
      <c r="G17" s="45"/>
      <c r="H17" s="47"/>
    </row>
    <row r="18" spans="1:8" ht="12.75">
      <c r="A18" s="14" t="s">
        <v>45</v>
      </c>
      <c r="B18" s="18">
        <v>557725.88</v>
      </c>
      <c r="C18" s="54">
        <v>65120.68</v>
      </c>
      <c r="D18" s="77">
        <f aca="true" t="shared" si="0" ref="D18:D26">SUM(B18:C18)</f>
        <v>622846.56</v>
      </c>
      <c r="F18" s="18"/>
      <c r="G18" s="46"/>
      <c r="H18" s="45"/>
    </row>
    <row r="19" spans="1:8" ht="12.75">
      <c r="A19" s="14" t="s">
        <v>46</v>
      </c>
      <c r="B19" s="18">
        <v>59162.73</v>
      </c>
      <c r="C19" s="54">
        <v>7808.45</v>
      </c>
      <c r="D19" s="77">
        <f t="shared" si="0"/>
        <v>66971.18000000001</v>
      </c>
      <c r="F19" s="18"/>
      <c r="G19" s="45"/>
      <c r="H19" s="45"/>
    </row>
    <row r="20" spans="1:8" ht="12.75">
      <c r="A20" s="14" t="s">
        <v>1</v>
      </c>
      <c r="B20" s="18">
        <v>174096.25</v>
      </c>
      <c r="C20" s="54">
        <v>20828.48</v>
      </c>
      <c r="D20" s="77">
        <f t="shared" si="0"/>
        <v>194924.73</v>
      </c>
      <c r="F20" s="18"/>
      <c r="G20" s="45"/>
      <c r="H20" s="45"/>
    </row>
    <row r="21" spans="1:8" ht="12.75">
      <c r="A21" s="14" t="s">
        <v>52</v>
      </c>
      <c r="B21" s="18">
        <v>939.74</v>
      </c>
      <c r="C21" s="54">
        <v>105.06</v>
      </c>
      <c r="D21" s="77">
        <f t="shared" si="0"/>
        <v>1044.8</v>
      </c>
      <c r="F21" s="18"/>
      <c r="G21" s="45"/>
      <c r="H21" s="45"/>
    </row>
    <row r="22" spans="1:8" ht="12.75">
      <c r="A22" s="14" t="s">
        <v>53</v>
      </c>
      <c r="B22" s="18">
        <v>8668</v>
      </c>
      <c r="C22" s="54">
        <v>235</v>
      </c>
      <c r="D22" s="77">
        <f t="shared" si="0"/>
        <v>8903</v>
      </c>
      <c r="F22" s="18"/>
      <c r="G22" s="45"/>
      <c r="H22" s="45"/>
    </row>
    <row r="23" spans="1:8" ht="12.75">
      <c r="A23" s="14" t="s">
        <v>8</v>
      </c>
      <c r="B23" s="18">
        <v>2945</v>
      </c>
      <c r="C23" s="54">
        <v>0</v>
      </c>
      <c r="D23" s="77">
        <f t="shared" si="0"/>
        <v>2945</v>
      </c>
      <c r="F23" s="18"/>
      <c r="G23" s="45"/>
      <c r="H23" s="45"/>
    </row>
    <row r="24" spans="1:8" ht="12.75">
      <c r="A24" s="14" t="s">
        <v>2</v>
      </c>
      <c r="B24" s="18">
        <v>15492.21</v>
      </c>
      <c r="C24" s="54">
        <v>0</v>
      </c>
      <c r="D24" s="77">
        <f t="shared" si="0"/>
        <v>15492.21</v>
      </c>
      <c r="F24" s="18"/>
      <c r="G24" s="45"/>
      <c r="H24" s="45"/>
    </row>
    <row r="25" spans="1:8" ht="12.75">
      <c r="A25" s="14" t="s">
        <v>3</v>
      </c>
      <c r="B25" s="18">
        <v>5451.74</v>
      </c>
      <c r="C25" s="54">
        <v>1660.07</v>
      </c>
      <c r="D25" s="77">
        <f t="shared" si="0"/>
        <v>7111.8099999999995</v>
      </c>
      <c r="F25" s="18"/>
      <c r="G25" s="45"/>
      <c r="H25" s="45"/>
    </row>
    <row r="26" spans="1:8" ht="12.75">
      <c r="A26" s="16" t="s">
        <v>11</v>
      </c>
      <c r="B26" s="41">
        <f>SUM(B18:B25)</f>
        <v>824481.5499999999</v>
      </c>
      <c r="C26" s="52">
        <f>SUM(C18:C25)</f>
        <v>95757.74</v>
      </c>
      <c r="D26" s="51">
        <f t="shared" si="0"/>
        <v>920239.2899999999</v>
      </c>
      <c r="F26" s="41"/>
      <c r="G26" s="49"/>
      <c r="H26" s="48"/>
    </row>
    <row r="27" spans="1:8" ht="12.75">
      <c r="A27" s="1"/>
      <c r="B27" s="18"/>
      <c r="C27" s="45"/>
      <c r="D27" s="47"/>
      <c r="F27" s="18"/>
      <c r="G27" s="45"/>
      <c r="H27" s="47"/>
    </row>
    <row r="28" spans="1:8" ht="15">
      <c r="A28" s="34" t="s">
        <v>14</v>
      </c>
      <c r="B28" s="18"/>
      <c r="C28" s="45"/>
      <c r="D28" s="47"/>
      <c r="F28" s="18"/>
      <c r="G28" s="45"/>
      <c r="H28" s="47"/>
    </row>
    <row r="29" spans="1:8" ht="12.75">
      <c r="A29" s="3" t="s">
        <v>16</v>
      </c>
      <c r="B29" s="18"/>
      <c r="C29" s="45"/>
      <c r="D29" s="47"/>
      <c r="F29" s="18"/>
      <c r="G29" s="45"/>
      <c r="H29" s="47"/>
    </row>
    <row r="30" spans="1:8" ht="12.75">
      <c r="A30" s="11" t="s">
        <v>41</v>
      </c>
      <c r="B30" s="18">
        <v>186121.06</v>
      </c>
      <c r="C30" s="45">
        <v>26045.11</v>
      </c>
      <c r="D30" s="45">
        <f>SUM(B30:C30)</f>
        <v>212166.16999999998</v>
      </c>
      <c r="F30" s="18"/>
      <c r="G30" s="45"/>
      <c r="H30" s="45"/>
    </row>
    <row r="31" spans="1:8" ht="12.75">
      <c r="A31" s="11" t="s">
        <v>17</v>
      </c>
      <c r="B31" s="18">
        <v>76937</v>
      </c>
      <c r="C31" s="45">
        <v>5157.16</v>
      </c>
      <c r="D31" s="45">
        <f>SUM(B31:C31)</f>
        <v>82094.16</v>
      </c>
      <c r="F31" s="18"/>
      <c r="G31" s="45"/>
      <c r="H31" s="45"/>
    </row>
    <row r="32" spans="1:10" ht="12.75">
      <c r="A32" s="16" t="s">
        <v>11</v>
      </c>
      <c r="B32" s="41">
        <f>SUM(B30:B31)</f>
        <v>263058.06</v>
      </c>
      <c r="C32" s="49">
        <f>SUM(C30:C31)</f>
        <v>31202.27</v>
      </c>
      <c r="D32" s="52">
        <f>SUM(B32:C32)</f>
        <v>294260.33</v>
      </c>
      <c r="F32" s="41"/>
      <c r="G32" s="49"/>
      <c r="H32" s="52"/>
      <c r="J32" s="80">
        <v>263058.06</v>
      </c>
    </row>
    <row r="33" spans="1:10" ht="12.75">
      <c r="A33" s="3" t="s">
        <v>18</v>
      </c>
      <c r="B33" s="18"/>
      <c r="C33" s="45"/>
      <c r="D33" s="47"/>
      <c r="F33" s="18"/>
      <c r="G33" s="45"/>
      <c r="H33" s="47"/>
      <c r="J33" s="80">
        <v>78787.41</v>
      </c>
    </row>
    <row r="34" spans="1:10" ht="12.75">
      <c r="A34" s="11" t="s">
        <v>63</v>
      </c>
      <c r="B34" s="18">
        <v>57319.65</v>
      </c>
      <c r="C34" s="46">
        <v>8495.24</v>
      </c>
      <c r="D34" s="45">
        <f>SUM(B34:C34)</f>
        <v>65814.89</v>
      </c>
      <c r="F34" s="18"/>
      <c r="G34" s="46"/>
      <c r="H34" s="45"/>
      <c r="J34" s="80">
        <v>59617.12</v>
      </c>
    </row>
    <row r="35" spans="1:10" ht="12.75">
      <c r="A35" s="11" t="s">
        <v>54</v>
      </c>
      <c r="B35" s="18">
        <v>21467.76</v>
      </c>
      <c r="C35" s="50">
        <v>3280.69</v>
      </c>
      <c r="D35" s="45">
        <f>SUM(B35:C35)</f>
        <v>24748.449999999997</v>
      </c>
      <c r="F35" s="18"/>
      <c r="G35" s="50"/>
      <c r="H35" s="45"/>
      <c r="J35" s="80">
        <v>34995.03</v>
      </c>
    </row>
    <row r="36" spans="1:10" ht="12.75">
      <c r="A36" s="16" t="s">
        <v>11</v>
      </c>
      <c r="B36" s="41">
        <f>SUM(B34:B35)</f>
        <v>78787.41</v>
      </c>
      <c r="C36" s="51">
        <f>SUM(C34:C35)</f>
        <v>11775.93</v>
      </c>
      <c r="D36" s="52">
        <f>SUM(B36:C36)</f>
        <v>90563.34</v>
      </c>
      <c r="F36" s="41"/>
      <c r="G36" s="51"/>
      <c r="H36" s="52"/>
      <c r="J36" s="80">
        <v>63736.22</v>
      </c>
    </row>
    <row r="37" spans="1:10" ht="12.75">
      <c r="A37" s="3" t="s">
        <v>19</v>
      </c>
      <c r="B37" s="18"/>
      <c r="C37" s="45"/>
      <c r="D37" s="47"/>
      <c r="F37" s="18"/>
      <c r="G37" s="45"/>
      <c r="H37" s="47"/>
      <c r="J37" s="80">
        <v>122459.64</v>
      </c>
    </row>
    <row r="38" spans="1:10" ht="12.75">
      <c r="A38" s="11" t="s">
        <v>55</v>
      </c>
      <c r="B38" s="18">
        <v>32763.58</v>
      </c>
      <c r="C38" s="45">
        <v>4404.97</v>
      </c>
      <c r="D38" s="45">
        <f>SUM(B38:C38)</f>
        <v>37168.55</v>
      </c>
      <c r="F38" s="18"/>
      <c r="G38" s="45"/>
      <c r="H38" s="45"/>
      <c r="J38" s="80">
        <v>47297.29</v>
      </c>
    </row>
    <row r="39" spans="1:10" ht="12.75">
      <c r="A39" s="11" t="s">
        <v>24</v>
      </c>
      <c r="B39" s="18">
        <v>26853.54</v>
      </c>
      <c r="C39" s="45">
        <v>1846.33</v>
      </c>
      <c r="D39" s="45">
        <f>SUM(B39:C39)</f>
        <v>28699.870000000003</v>
      </c>
      <c r="F39" s="18"/>
      <c r="G39" s="45"/>
      <c r="H39" s="45"/>
      <c r="J39" s="80">
        <v>14354.67</v>
      </c>
    </row>
    <row r="40" spans="1:10" ht="12.75">
      <c r="A40" s="16" t="s">
        <v>11</v>
      </c>
      <c r="B40" s="41">
        <f>SUM(B38:B39)</f>
        <v>59617.12</v>
      </c>
      <c r="C40" s="49">
        <f>SUM(C38:C39)</f>
        <v>6251.3</v>
      </c>
      <c r="D40" s="52">
        <f>SUM(B40:C40)</f>
        <v>65868.42</v>
      </c>
      <c r="F40" s="41"/>
      <c r="G40" s="49"/>
      <c r="H40" s="52"/>
      <c r="J40" s="65">
        <f>SUM(J32:J39)</f>
        <v>684305.4400000001</v>
      </c>
    </row>
    <row r="41" spans="1:8" ht="12.75">
      <c r="A41" s="3" t="s">
        <v>20</v>
      </c>
      <c r="B41" s="18"/>
      <c r="C41" s="45"/>
      <c r="D41" s="47"/>
      <c r="F41" s="18"/>
      <c r="G41" s="45"/>
      <c r="H41" s="47"/>
    </row>
    <row r="42" spans="1:8" ht="12.75">
      <c r="A42" s="1" t="s">
        <v>25</v>
      </c>
      <c r="B42" s="18">
        <v>34995.03</v>
      </c>
      <c r="C42" s="45">
        <v>3810.1</v>
      </c>
      <c r="D42" s="45">
        <f>SUM(B42:C42)</f>
        <v>38805.13</v>
      </c>
      <c r="F42" s="18"/>
      <c r="G42" s="45"/>
      <c r="H42" s="45"/>
    </row>
    <row r="43" spans="1:8" ht="12.75">
      <c r="A43" s="16" t="s">
        <v>11</v>
      </c>
      <c r="B43" s="41">
        <f>SUM(B42)</f>
        <v>34995.03</v>
      </c>
      <c r="C43" s="49">
        <f>SUM(C42)</f>
        <v>3810.1</v>
      </c>
      <c r="D43" s="52">
        <f>SUM(B43:C43)</f>
        <v>38805.13</v>
      </c>
      <c r="F43" s="41"/>
      <c r="G43" s="49"/>
      <c r="H43" s="52"/>
    </row>
    <row r="44" spans="1:8" ht="12.75">
      <c r="A44" s="3" t="s">
        <v>56</v>
      </c>
      <c r="B44" s="18"/>
      <c r="C44" s="45"/>
      <c r="D44" s="47"/>
      <c r="F44" s="18"/>
      <c r="G44" s="45"/>
      <c r="H44" s="47"/>
    </row>
    <row r="45" spans="1:8" ht="12.75">
      <c r="A45" s="11" t="s">
        <v>57</v>
      </c>
      <c r="B45" s="18">
        <v>63072.03</v>
      </c>
      <c r="C45" s="45">
        <v>9010.29</v>
      </c>
      <c r="D45" s="45">
        <f>SUM(B45:C45)</f>
        <v>72082.32</v>
      </c>
      <c r="F45" s="18"/>
      <c r="G45" s="45"/>
      <c r="H45" s="45"/>
    </row>
    <row r="46" spans="1:8" ht="12.75">
      <c r="A46" s="11" t="s">
        <v>27</v>
      </c>
      <c r="B46" s="18">
        <v>664.19</v>
      </c>
      <c r="C46" s="45">
        <v>209.1</v>
      </c>
      <c r="D46" s="45">
        <f>SUM(B46:C46)</f>
        <v>873.2900000000001</v>
      </c>
      <c r="F46" s="18"/>
      <c r="G46" s="45"/>
      <c r="H46" s="45"/>
    </row>
    <row r="47" spans="1:8" ht="12.75">
      <c r="A47" s="16" t="s">
        <v>11</v>
      </c>
      <c r="B47" s="41">
        <f>SUM(B45:B46)</f>
        <v>63736.22</v>
      </c>
      <c r="C47" s="49">
        <f>SUM(C45:C46)</f>
        <v>9219.390000000001</v>
      </c>
      <c r="D47" s="52">
        <f>SUM(B47:C47)</f>
        <v>72955.61</v>
      </c>
      <c r="F47" s="41"/>
      <c r="G47" s="49"/>
      <c r="H47" s="52"/>
    </row>
    <row r="48" spans="1:8" ht="12.75">
      <c r="A48" s="3" t="s">
        <v>58</v>
      </c>
      <c r="B48" s="18"/>
      <c r="C48" s="45"/>
      <c r="D48" s="47"/>
      <c r="F48" s="18"/>
      <c r="G48" s="45"/>
      <c r="H48" s="47"/>
    </row>
    <row r="49" spans="1:8" ht="12.75">
      <c r="A49" s="11" t="s">
        <v>59</v>
      </c>
      <c r="B49" s="18">
        <v>100558.69</v>
      </c>
      <c r="C49" s="45">
        <v>16383.63</v>
      </c>
      <c r="D49" s="45">
        <f>SUM(B49:C49)</f>
        <v>116942.32</v>
      </c>
      <c r="F49" s="18"/>
      <c r="G49" s="45"/>
      <c r="H49" s="45"/>
    </row>
    <row r="50" spans="1:8" ht="12.75">
      <c r="A50" s="11" t="s">
        <v>60</v>
      </c>
      <c r="B50" s="18">
        <v>9803.57</v>
      </c>
      <c r="C50" s="45">
        <v>1425</v>
      </c>
      <c r="D50" s="45">
        <f>SUM(B50:C50)</f>
        <v>11228.57</v>
      </c>
      <c r="F50" s="18"/>
      <c r="G50" s="45"/>
      <c r="H50" s="45"/>
    </row>
    <row r="51" spans="1:8" ht="12.75">
      <c r="A51" s="11" t="s">
        <v>64</v>
      </c>
      <c r="B51" s="18">
        <v>12097.38</v>
      </c>
      <c r="C51" s="18">
        <v>1291.02</v>
      </c>
      <c r="D51" s="45">
        <f>SUM(B51:C51)</f>
        <v>13388.4</v>
      </c>
      <c r="F51" s="18"/>
      <c r="G51" s="18"/>
      <c r="H51" s="45"/>
    </row>
    <row r="52" spans="1:8" ht="12.75">
      <c r="A52" s="16" t="s">
        <v>11</v>
      </c>
      <c r="B52" s="41">
        <f>SUM(B49:B51)</f>
        <v>122459.64000000001</v>
      </c>
      <c r="C52" s="49">
        <f>SUM(C49:C51)</f>
        <v>19099.649999999998</v>
      </c>
      <c r="D52" s="52">
        <f>SUM(B52:C52)</f>
        <v>141559.29</v>
      </c>
      <c r="F52" s="41"/>
      <c r="G52" s="49"/>
      <c r="H52" s="52"/>
    </row>
    <row r="53" spans="1:8" ht="12.75">
      <c r="A53" s="3" t="s">
        <v>21</v>
      </c>
      <c r="B53" s="18"/>
      <c r="C53" s="45"/>
      <c r="D53" s="47"/>
      <c r="F53" s="18"/>
      <c r="G53" s="45"/>
      <c r="H53" s="47"/>
    </row>
    <row r="54" spans="1:8" ht="12.75">
      <c r="A54" s="11" t="s">
        <v>30</v>
      </c>
      <c r="B54" s="18">
        <v>47297.29</v>
      </c>
      <c r="C54" s="45">
        <v>4849.86</v>
      </c>
      <c r="D54" s="45">
        <f>SUM(B54:C54)</f>
        <v>52147.15</v>
      </c>
      <c r="F54" s="18"/>
      <c r="G54" s="45"/>
      <c r="H54" s="45"/>
    </row>
    <row r="55" spans="1:8" ht="12.75">
      <c r="A55" s="16" t="s">
        <v>11</v>
      </c>
      <c r="B55" s="41">
        <f>SUM(B54)</f>
        <v>47297.29</v>
      </c>
      <c r="C55" s="49">
        <f>SUM(C54)</f>
        <v>4849.86</v>
      </c>
      <c r="D55" s="52">
        <f>SUM(B55:C55)</f>
        <v>52147.15</v>
      </c>
      <c r="F55" s="41"/>
      <c r="G55" s="49"/>
      <c r="H55" s="52"/>
    </row>
    <row r="56" spans="1:8" ht="12.75">
      <c r="A56" s="3" t="s">
        <v>22</v>
      </c>
      <c r="B56" s="18"/>
      <c r="C56" s="45"/>
      <c r="D56" s="47"/>
      <c r="F56" s="18"/>
      <c r="G56" s="45"/>
      <c r="H56" s="47"/>
    </row>
    <row r="57" spans="1:8" ht="12.75">
      <c r="A57" s="11" t="s">
        <v>31</v>
      </c>
      <c r="B57" s="18">
        <v>2570.38</v>
      </c>
      <c r="C57" s="45">
        <v>242.72</v>
      </c>
      <c r="D57" s="45">
        <f>SUM(B57:C57)</f>
        <v>2813.1</v>
      </c>
      <c r="F57" s="18"/>
      <c r="G57" s="45"/>
      <c r="H57" s="45"/>
    </row>
    <row r="58" spans="1:8" ht="12.75">
      <c r="A58" s="11" t="s">
        <v>62</v>
      </c>
      <c r="B58" s="18">
        <v>5230.97</v>
      </c>
      <c r="C58" s="45">
        <v>1800.55</v>
      </c>
      <c r="D58" s="45">
        <f>SUM(B58:C58)</f>
        <v>7031.52</v>
      </c>
      <c r="F58" s="18"/>
      <c r="G58" s="45"/>
      <c r="H58" s="45"/>
    </row>
    <row r="59" spans="1:8" ht="12.75">
      <c r="A59" s="11" t="s">
        <v>35</v>
      </c>
      <c r="B59" s="18">
        <v>6553.32</v>
      </c>
      <c r="C59" s="54">
        <v>585</v>
      </c>
      <c r="D59" s="45">
        <f>SUM(B59:C59)</f>
        <v>7138.32</v>
      </c>
      <c r="F59" s="18"/>
      <c r="G59" s="54"/>
      <c r="H59" s="45"/>
    </row>
    <row r="60" spans="1:8" ht="12.75">
      <c r="A60" s="16" t="s">
        <v>11</v>
      </c>
      <c r="B60" s="41">
        <f>SUM(B57:B59)</f>
        <v>14354.67</v>
      </c>
      <c r="C60" s="52">
        <f>SUM(C57:C59)</f>
        <v>2628.27</v>
      </c>
      <c r="D60" s="52">
        <f>SUM(B60:C60)</f>
        <v>16982.94</v>
      </c>
      <c r="F60" s="41"/>
      <c r="G60" s="52"/>
      <c r="H60" s="52"/>
    </row>
    <row r="61" ht="12.75">
      <c r="C61" s="25"/>
    </row>
  </sheetData>
  <mergeCells count="2">
    <mergeCell ref="A1:D1"/>
    <mergeCell ref="A2:D2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34">
      <selection activeCell="E62" sqref="E62"/>
    </sheetView>
  </sheetViews>
  <sheetFormatPr defaultColWidth="9.140625" defaultRowHeight="12.75"/>
  <cols>
    <col min="1" max="1" width="46.00390625" style="0" bestFit="1" customWidth="1"/>
    <col min="2" max="2" width="14.28125" style="45" bestFit="1" customWidth="1"/>
    <col min="3" max="3" width="11.7109375" style="82" bestFit="1" customWidth="1"/>
    <col min="4" max="4" width="11.7109375" style="83" bestFit="1" customWidth="1"/>
    <col min="5" max="5" width="13.28125" style="0" bestFit="1" customWidth="1"/>
    <col min="6" max="6" width="14.28125" style="0" bestFit="1" customWidth="1"/>
    <col min="8" max="8" width="9.8515625" style="0" bestFit="1" customWidth="1"/>
    <col min="9" max="10" width="14.28125" style="33" bestFit="1" customWidth="1"/>
  </cols>
  <sheetData>
    <row r="1" spans="1:4" ht="18">
      <c r="A1" s="89" t="s">
        <v>0</v>
      </c>
      <c r="B1" s="89"/>
      <c r="C1" s="89"/>
      <c r="D1" s="89"/>
    </row>
    <row r="2" spans="1:4" ht="18">
      <c r="A2" s="89" t="s">
        <v>74</v>
      </c>
      <c r="B2" s="89"/>
      <c r="C2" s="89"/>
      <c r="D2" s="89"/>
    </row>
    <row r="3" spans="1:4" ht="12.75">
      <c r="A3" s="8"/>
      <c r="B3" s="81"/>
      <c r="C3" s="26"/>
      <c r="D3" s="27"/>
    </row>
    <row r="4" spans="1:4" ht="12.75">
      <c r="A4" s="3" t="s">
        <v>4</v>
      </c>
      <c r="B4" s="81" t="s">
        <v>48</v>
      </c>
      <c r="C4" s="86" t="s">
        <v>49</v>
      </c>
      <c r="D4" s="30" t="s">
        <v>47</v>
      </c>
    </row>
    <row r="5" spans="1:8" ht="12.75">
      <c r="A5" s="13" t="s">
        <v>33</v>
      </c>
      <c r="B5" s="57">
        <v>1105.43</v>
      </c>
      <c r="D5" s="26">
        <v>1516.673</v>
      </c>
      <c r="F5" s="36"/>
      <c r="G5" s="45"/>
      <c r="H5" s="46"/>
    </row>
    <row r="6" spans="1:8" ht="12.75">
      <c r="A6" s="13" t="s">
        <v>9</v>
      </c>
      <c r="B6" s="57">
        <v>190.69</v>
      </c>
      <c r="D6" s="82">
        <v>200.65</v>
      </c>
      <c r="F6" s="36"/>
      <c r="G6" s="45"/>
      <c r="H6" s="46"/>
    </row>
    <row r="7" spans="1:8" ht="12.75">
      <c r="A7" s="11" t="s">
        <v>10</v>
      </c>
      <c r="B7" s="57">
        <v>63141.76</v>
      </c>
      <c r="D7" s="82">
        <v>63830.96</v>
      </c>
      <c r="F7" s="36"/>
      <c r="G7" s="45"/>
      <c r="H7" s="46"/>
    </row>
    <row r="8" spans="1:8" ht="12.75">
      <c r="A8" s="1" t="s">
        <v>39</v>
      </c>
      <c r="B8" s="57">
        <v>202.02</v>
      </c>
      <c r="D8" s="82">
        <v>25.92</v>
      </c>
      <c r="F8" s="36"/>
      <c r="G8" s="45"/>
      <c r="H8" s="46"/>
    </row>
    <row r="9" spans="1:8" ht="12.75">
      <c r="A9" s="11" t="s">
        <v>81</v>
      </c>
      <c r="B9" s="45">
        <v>0</v>
      </c>
      <c r="D9" s="82">
        <v>93572.2</v>
      </c>
      <c r="F9" s="36"/>
      <c r="G9" s="45"/>
      <c r="H9" s="46"/>
    </row>
    <row r="10" spans="1:8" ht="12.75">
      <c r="A10" s="3" t="s">
        <v>5</v>
      </c>
      <c r="D10" s="82"/>
      <c r="F10" s="18"/>
      <c r="G10" s="45"/>
      <c r="H10" s="47"/>
    </row>
    <row r="11" spans="1:8" ht="12.75">
      <c r="A11" s="11" t="s">
        <v>6</v>
      </c>
      <c r="B11" s="45">
        <v>131111.17</v>
      </c>
      <c r="D11" s="82">
        <v>139182.96</v>
      </c>
      <c r="F11" s="36"/>
      <c r="G11" s="45"/>
      <c r="H11" s="46"/>
    </row>
    <row r="12" spans="1:8" ht="12.75">
      <c r="A12" s="11" t="s">
        <v>7</v>
      </c>
      <c r="B12" s="45">
        <v>69777.7</v>
      </c>
      <c r="D12" s="82">
        <v>70268.21</v>
      </c>
      <c r="F12" s="36"/>
      <c r="G12" s="45"/>
      <c r="H12" s="46"/>
    </row>
    <row r="13" spans="1:8" ht="12.75">
      <c r="A13" s="11" t="s">
        <v>80</v>
      </c>
      <c r="B13" s="45">
        <v>38928.92</v>
      </c>
      <c r="D13" s="82">
        <v>13022.13</v>
      </c>
      <c r="F13" s="36"/>
      <c r="G13" s="45"/>
      <c r="H13" s="46"/>
    </row>
    <row r="14" spans="1:8" ht="12.75">
      <c r="A14" s="16" t="s">
        <v>40</v>
      </c>
      <c r="D14" s="82"/>
      <c r="F14" s="18"/>
      <c r="G14" s="45"/>
      <c r="H14" s="47"/>
    </row>
    <row r="15" spans="1:8" ht="12.75">
      <c r="A15" s="11" t="s">
        <v>51</v>
      </c>
      <c r="B15" s="45">
        <v>5375.06</v>
      </c>
      <c r="D15" s="82">
        <v>6264.49</v>
      </c>
      <c r="F15" s="36"/>
      <c r="G15" s="45"/>
      <c r="H15" s="46"/>
    </row>
    <row r="16" spans="1:8" ht="12.75">
      <c r="A16" s="23" t="s">
        <v>37</v>
      </c>
      <c r="B16" s="52">
        <f>SUM(B5:B15)</f>
        <v>309832.75</v>
      </c>
      <c r="C16" s="84"/>
      <c r="D16" s="84">
        <f>SUM(D5:D15)</f>
        <v>387884.193</v>
      </c>
      <c r="F16" s="41"/>
      <c r="G16" s="45"/>
      <c r="H16" s="48"/>
    </row>
    <row r="17" spans="1:8" ht="12.75">
      <c r="A17" s="3"/>
      <c r="D17" s="82"/>
      <c r="F17" s="18"/>
      <c r="G17" s="45"/>
      <c r="H17" s="47"/>
    </row>
    <row r="18" spans="1:8" ht="15">
      <c r="A18" s="34" t="s">
        <v>15</v>
      </c>
      <c r="D18" s="82"/>
      <c r="F18" s="18"/>
      <c r="G18" s="45"/>
      <c r="H18" s="47"/>
    </row>
    <row r="19" spans="1:8" ht="12.75">
      <c r="A19" s="14" t="s">
        <v>45</v>
      </c>
      <c r="B19" s="45">
        <v>622846.56</v>
      </c>
      <c r="C19" s="82">
        <v>65310.66</v>
      </c>
      <c r="D19" s="46">
        <f>SUM(B19:C19)</f>
        <v>688157.2200000001</v>
      </c>
      <c r="F19" s="18"/>
      <c r="G19" s="54"/>
      <c r="H19" s="77"/>
    </row>
    <row r="20" spans="1:8" ht="12.75">
      <c r="A20" s="14" t="s">
        <v>46</v>
      </c>
      <c r="B20" s="45">
        <v>66971.18</v>
      </c>
      <c r="C20" s="82">
        <v>7270.16</v>
      </c>
      <c r="D20" s="46">
        <f aca="true" t="shared" si="0" ref="D20:D27">SUM(B20+C20)</f>
        <v>74241.34</v>
      </c>
      <c r="F20" s="18"/>
      <c r="G20" s="54"/>
      <c r="H20" s="77"/>
    </row>
    <row r="21" spans="1:8" ht="12.75">
      <c r="A21" s="14" t="s">
        <v>1</v>
      </c>
      <c r="B21" s="45">
        <v>194924.73</v>
      </c>
      <c r="C21" s="82">
        <v>20997.49</v>
      </c>
      <c r="D21" s="46">
        <f t="shared" si="0"/>
        <v>215922.22</v>
      </c>
      <c r="F21" s="18"/>
      <c r="G21" s="54"/>
      <c r="H21" s="77"/>
    </row>
    <row r="22" spans="1:8" ht="12.75">
      <c r="A22" s="14" t="s">
        <v>52</v>
      </c>
      <c r="B22" s="45">
        <v>1044.8</v>
      </c>
      <c r="C22" s="82">
        <v>34.35</v>
      </c>
      <c r="D22" s="46">
        <f t="shared" si="0"/>
        <v>1079.1499999999999</v>
      </c>
      <c r="F22" s="18"/>
      <c r="G22" s="54"/>
      <c r="H22" s="77"/>
    </row>
    <row r="23" spans="1:8" ht="12.75">
      <c r="A23" s="14" t="s">
        <v>53</v>
      </c>
      <c r="B23" s="45">
        <v>8903</v>
      </c>
      <c r="C23" s="82">
        <v>606</v>
      </c>
      <c r="D23" s="46">
        <f t="shared" si="0"/>
        <v>9509</v>
      </c>
      <c r="F23" s="18"/>
      <c r="G23" s="54"/>
      <c r="H23" s="77"/>
    </row>
    <row r="24" spans="1:8" ht="12.75">
      <c r="A24" s="14" t="s">
        <v>8</v>
      </c>
      <c r="B24" s="45">
        <v>2945</v>
      </c>
      <c r="C24" s="82">
        <v>0</v>
      </c>
      <c r="D24" s="46">
        <f t="shared" si="0"/>
        <v>2945</v>
      </c>
      <c r="F24" s="18"/>
      <c r="G24" s="54"/>
      <c r="H24" s="77"/>
    </row>
    <row r="25" spans="1:8" ht="12.75">
      <c r="A25" s="14" t="s">
        <v>2</v>
      </c>
      <c r="B25" s="45">
        <v>15492.21</v>
      </c>
      <c r="C25" s="82">
        <v>762.97</v>
      </c>
      <c r="D25" s="46">
        <f t="shared" si="0"/>
        <v>16255.179999999998</v>
      </c>
      <c r="F25" s="18"/>
      <c r="G25" s="54"/>
      <c r="H25" s="77"/>
    </row>
    <row r="26" spans="1:8" ht="12.75">
      <c r="A26" s="14" t="s">
        <v>3</v>
      </c>
      <c r="B26" s="45">
        <v>7111.81</v>
      </c>
      <c r="C26" s="82">
        <v>1467.64</v>
      </c>
      <c r="D26" s="46">
        <f t="shared" si="0"/>
        <v>8579.45</v>
      </c>
      <c r="F26" s="18"/>
      <c r="G26" s="54"/>
      <c r="H26" s="77"/>
    </row>
    <row r="27" spans="1:8" ht="12.75">
      <c r="A27" s="16" t="s">
        <v>11</v>
      </c>
      <c r="B27" s="52">
        <f>SUM(B19:B26)</f>
        <v>920239.29</v>
      </c>
      <c r="C27" s="84">
        <f>SUM(C19:C26)</f>
        <v>96449.27000000002</v>
      </c>
      <c r="D27" s="51">
        <f t="shared" si="0"/>
        <v>1016688.56</v>
      </c>
      <c r="F27" s="41"/>
      <c r="G27" s="52"/>
      <c r="H27" s="51"/>
    </row>
    <row r="28" spans="1:8" ht="12.75">
      <c r="A28" s="1"/>
      <c r="D28" s="82"/>
      <c r="F28" s="18"/>
      <c r="G28" s="45"/>
      <c r="H28" s="47"/>
    </row>
    <row r="29" spans="1:8" ht="15">
      <c r="A29" s="34" t="s">
        <v>14</v>
      </c>
      <c r="D29" s="82"/>
      <c r="F29" s="18"/>
      <c r="G29" s="45"/>
      <c r="H29" s="47"/>
    </row>
    <row r="30" spans="1:8" ht="12.75">
      <c r="A30" s="3" t="s">
        <v>16</v>
      </c>
      <c r="D30" s="82"/>
      <c r="F30" s="18"/>
      <c r="G30" s="45"/>
      <c r="H30" s="47"/>
    </row>
    <row r="31" spans="1:8" ht="12.75">
      <c r="A31" s="11" t="s">
        <v>41</v>
      </c>
      <c r="B31" s="45">
        <v>212166.17</v>
      </c>
      <c r="C31" s="82">
        <v>34607.73</v>
      </c>
      <c r="D31" s="82">
        <f>SUM(B31:C31)</f>
        <v>246773.90000000002</v>
      </c>
      <c r="E31" s="33"/>
      <c r="F31" s="18"/>
      <c r="G31" s="45"/>
      <c r="H31" s="45"/>
    </row>
    <row r="32" spans="1:8" ht="12.75">
      <c r="A32" s="11" t="s">
        <v>17</v>
      </c>
      <c r="B32" s="45">
        <v>82094.16</v>
      </c>
      <c r="C32" s="82">
        <v>10190.51</v>
      </c>
      <c r="D32" s="82">
        <f>SUM(B32:C32)</f>
        <v>92284.67</v>
      </c>
      <c r="E32" s="33"/>
      <c r="F32" s="18"/>
      <c r="G32" s="45"/>
      <c r="H32" s="45"/>
    </row>
    <row r="33" spans="1:8" ht="12.75">
      <c r="A33" s="16" t="s">
        <v>11</v>
      </c>
      <c r="B33" s="52">
        <f>SUM(B31:B32)</f>
        <v>294260.33</v>
      </c>
      <c r="C33" s="84">
        <f>SUM(C31:C32)</f>
        <v>44798.240000000005</v>
      </c>
      <c r="D33" s="84">
        <f>SUM(D31:D32)</f>
        <v>339058.57</v>
      </c>
      <c r="F33" s="41"/>
      <c r="G33" s="49"/>
      <c r="H33" s="52"/>
    </row>
    <row r="34" spans="1:8" ht="12.75">
      <c r="A34" s="3" t="s">
        <v>18</v>
      </c>
      <c r="D34" s="82"/>
      <c r="F34" s="18"/>
      <c r="G34" s="45"/>
      <c r="H34" s="47"/>
    </row>
    <row r="35" spans="1:8" ht="12.75">
      <c r="A35" s="11" t="s">
        <v>63</v>
      </c>
      <c r="B35" s="26">
        <v>65814.89</v>
      </c>
      <c r="C35" s="82">
        <v>8495.24</v>
      </c>
      <c r="D35" s="82">
        <f>SUM(B35:C35)</f>
        <v>74310.13</v>
      </c>
      <c r="F35" s="18"/>
      <c r="G35" s="46"/>
      <c r="H35" s="45"/>
    </row>
    <row r="36" spans="1:8" ht="12.75">
      <c r="A36" s="11" t="s">
        <v>54</v>
      </c>
      <c r="B36" s="26">
        <v>24748.45</v>
      </c>
      <c r="C36" s="82">
        <v>2386.19</v>
      </c>
      <c r="D36" s="82">
        <f>SUM(B36:C36)</f>
        <v>27134.64</v>
      </c>
      <c r="F36" s="18"/>
      <c r="G36" s="50"/>
      <c r="H36" s="45"/>
    </row>
    <row r="37" spans="1:8" ht="12.75">
      <c r="A37" s="16" t="s">
        <v>11</v>
      </c>
      <c r="B37" s="52">
        <f>SUM(B35:B36)</f>
        <v>90563.34</v>
      </c>
      <c r="C37" s="84">
        <f>SUM(C35:C36)</f>
        <v>10881.43</v>
      </c>
      <c r="D37" s="84">
        <f>SUM(D35:D36)</f>
        <v>101444.77</v>
      </c>
      <c r="F37" s="41"/>
      <c r="G37" s="51"/>
      <c r="H37" s="52"/>
    </row>
    <row r="38" spans="1:9" ht="12.75">
      <c r="A38" s="3" t="s">
        <v>19</v>
      </c>
      <c r="D38" s="82"/>
      <c r="F38" s="18"/>
      <c r="G38" s="45"/>
      <c r="H38" s="47"/>
      <c r="I38" s="87"/>
    </row>
    <row r="39" spans="1:9" ht="12.75">
      <c r="A39" s="11" t="s">
        <v>55</v>
      </c>
      <c r="B39" s="45">
        <v>37168.55</v>
      </c>
      <c r="C39" s="82">
        <v>3723.71</v>
      </c>
      <c r="D39" s="82">
        <f>SUM(B39:C39)</f>
        <v>40892.26</v>
      </c>
      <c r="F39" s="18"/>
      <c r="G39" s="45"/>
      <c r="H39" s="45"/>
      <c r="I39" s="87"/>
    </row>
    <row r="40" spans="1:9" ht="12.75">
      <c r="A40" s="11" t="s">
        <v>24</v>
      </c>
      <c r="B40" s="45">
        <v>28699.87</v>
      </c>
      <c r="C40" s="82">
        <v>2767.13</v>
      </c>
      <c r="D40" s="82">
        <f>SUM(B40:C40)</f>
        <v>31467</v>
      </c>
      <c r="F40" s="18"/>
      <c r="G40" s="45"/>
      <c r="H40" s="45"/>
      <c r="I40" s="87"/>
    </row>
    <row r="41" spans="1:9" ht="12.75">
      <c r="A41" s="16" t="s">
        <v>11</v>
      </c>
      <c r="B41" s="52">
        <f>SUM(B39:B40)</f>
        <v>65868.42</v>
      </c>
      <c r="C41" s="84">
        <f>SUM(C39:C40)</f>
        <v>6490.84</v>
      </c>
      <c r="D41" s="84">
        <f>SUM(D39:D40)</f>
        <v>72359.26000000001</v>
      </c>
      <c r="F41" s="41"/>
      <c r="G41" s="49"/>
      <c r="H41" s="52"/>
      <c r="I41" s="87"/>
    </row>
    <row r="42" spans="1:9" ht="12.75">
      <c r="A42" s="3" t="s">
        <v>20</v>
      </c>
      <c r="D42" s="82"/>
      <c r="F42" s="18"/>
      <c r="G42" s="45"/>
      <c r="H42" s="47"/>
      <c r="I42" s="87"/>
    </row>
    <row r="43" spans="1:9" ht="12.75">
      <c r="A43" s="1" t="s">
        <v>25</v>
      </c>
      <c r="B43" s="45">
        <v>38805.13</v>
      </c>
      <c r="C43" s="82">
        <v>8430.66</v>
      </c>
      <c r="D43" s="82">
        <f>SUM(B43:C43)</f>
        <v>47235.78999999999</v>
      </c>
      <c r="F43" s="18"/>
      <c r="G43" s="45"/>
      <c r="H43" s="45"/>
      <c r="I43" s="87"/>
    </row>
    <row r="44" spans="1:9" ht="12.75">
      <c r="A44" s="16" t="s">
        <v>11</v>
      </c>
      <c r="B44" s="52">
        <f>SUM(B43)</f>
        <v>38805.13</v>
      </c>
      <c r="C44" s="84">
        <f>SUM(C43)</f>
        <v>8430.66</v>
      </c>
      <c r="D44" s="84">
        <f>SUM(D43)</f>
        <v>47235.78999999999</v>
      </c>
      <c r="F44" s="41"/>
      <c r="G44" s="49"/>
      <c r="H44" s="52"/>
      <c r="I44" s="87"/>
    </row>
    <row r="45" spans="1:9" ht="12.75">
      <c r="A45" s="3" t="s">
        <v>56</v>
      </c>
      <c r="D45" s="82"/>
      <c r="F45" s="18"/>
      <c r="G45" s="45"/>
      <c r="H45" s="47"/>
      <c r="I45" s="87"/>
    </row>
    <row r="46" spans="1:9" ht="12.75">
      <c r="A46" s="11" t="s">
        <v>65</v>
      </c>
      <c r="B46" s="26">
        <v>72082.32</v>
      </c>
      <c r="C46" s="82">
        <v>9010.29</v>
      </c>
      <c r="D46" s="82">
        <f>SUM(B46:C46)</f>
        <v>81092.61000000002</v>
      </c>
      <c r="F46" s="18"/>
      <c r="G46" s="45"/>
      <c r="H46" s="45"/>
      <c r="I46" s="68"/>
    </row>
    <row r="47" spans="1:8" ht="12.75">
      <c r="A47" s="11" t="s">
        <v>27</v>
      </c>
      <c r="B47" s="26">
        <v>873.29</v>
      </c>
      <c r="C47" s="82">
        <v>0</v>
      </c>
      <c r="D47" s="82">
        <f>SUM(B47:C47)</f>
        <v>873.29</v>
      </c>
      <c r="F47" s="18"/>
      <c r="G47" s="45"/>
      <c r="H47" s="45"/>
    </row>
    <row r="48" spans="1:8" ht="12.75">
      <c r="A48" s="16" t="s">
        <v>11</v>
      </c>
      <c r="B48" s="85">
        <f>SUM(B46:B47)</f>
        <v>72955.61</v>
      </c>
      <c r="C48" s="84">
        <f>SUM(C46:C47)</f>
        <v>9010.29</v>
      </c>
      <c r="D48" s="84">
        <f>SUM(D46:D47)</f>
        <v>81965.90000000001</v>
      </c>
      <c r="F48" s="41"/>
      <c r="G48" s="49"/>
      <c r="H48" s="52"/>
    </row>
    <row r="49" spans="1:8" ht="12.75">
      <c r="A49" s="3" t="s">
        <v>58</v>
      </c>
      <c r="D49" s="82"/>
      <c r="F49" s="18"/>
      <c r="G49" s="45"/>
      <c r="H49" s="47"/>
    </row>
    <row r="50" spans="1:8" ht="12.75">
      <c r="A50" s="11" t="s">
        <v>59</v>
      </c>
      <c r="B50" s="45">
        <v>116942.32</v>
      </c>
      <c r="C50" s="82">
        <v>10250.26</v>
      </c>
      <c r="D50" s="82">
        <f>SUM(B50:C50)</f>
        <v>127192.58</v>
      </c>
      <c r="F50" s="18"/>
      <c r="G50" s="45"/>
      <c r="H50" s="45"/>
    </row>
    <row r="51" spans="1:8" ht="12.75">
      <c r="A51" s="11" t="s">
        <v>60</v>
      </c>
      <c r="B51" s="45">
        <v>11228.57</v>
      </c>
      <c r="C51" s="82">
        <v>1425</v>
      </c>
      <c r="D51" s="82">
        <f>SUM(B51:C51)</f>
        <v>12653.57</v>
      </c>
      <c r="F51" s="18"/>
      <c r="G51" s="45"/>
      <c r="H51" s="45"/>
    </row>
    <row r="52" spans="1:8" ht="12.75">
      <c r="A52" s="11" t="s">
        <v>64</v>
      </c>
      <c r="B52" s="45">
        <v>13388.4</v>
      </c>
      <c r="C52" s="82">
        <v>1351.02</v>
      </c>
      <c r="D52" s="82">
        <f>SUM(B52:C52)</f>
        <v>14739.42</v>
      </c>
      <c r="F52" s="18"/>
      <c r="G52" s="18"/>
      <c r="H52" s="45"/>
    </row>
    <row r="53" spans="1:8" ht="12.75">
      <c r="A53" s="16" t="s">
        <v>11</v>
      </c>
      <c r="B53" s="52">
        <f>SUM(B50:B52)</f>
        <v>141559.29</v>
      </c>
      <c r="C53" s="84">
        <f>SUM(C50:C52)</f>
        <v>13026.28</v>
      </c>
      <c r="D53" s="84">
        <f>SUM(D50:D52)</f>
        <v>154585.57</v>
      </c>
      <c r="F53" s="41"/>
      <c r="G53" s="49"/>
      <c r="H53" s="52"/>
    </row>
    <row r="54" spans="1:8" ht="12.75">
      <c r="A54" s="3" t="s">
        <v>21</v>
      </c>
      <c r="D54" s="82"/>
      <c r="F54" s="18"/>
      <c r="G54" s="45"/>
      <c r="H54" s="47"/>
    </row>
    <row r="55" spans="1:8" ht="12.75">
      <c r="A55" s="11" t="s">
        <v>30</v>
      </c>
      <c r="B55" s="45">
        <v>52147.15</v>
      </c>
      <c r="C55" s="82">
        <v>24517.47</v>
      </c>
      <c r="D55" s="82">
        <f>SUM(B55:C55)</f>
        <v>76664.62</v>
      </c>
      <c r="F55" s="18"/>
      <c r="G55" s="45"/>
      <c r="H55" s="45"/>
    </row>
    <row r="56" spans="1:8" ht="12.75">
      <c r="A56" s="16" t="s">
        <v>11</v>
      </c>
      <c r="B56" s="52">
        <f>SUM(B55)</f>
        <v>52147.15</v>
      </c>
      <c r="C56" s="84">
        <f>SUM(C55)</f>
        <v>24517.47</v>
      </c>
      <c r="D56" s="84">
        <f>SUM(B56:C56)</f>
        <v>76664.62</v>
      </c>
      <c r="F56" s="41"/>
      <c r="G56" s="49"/>
      <c r="H56" s="52"/>
    </row>
    <row r="57" spans="1:8" ht="12.75">
      <c r="A57" s="3" t="s">
        <v>22</v>
      </c>
      <c r="D57" s="82"/>
      <c r="F57" s="18"/>
      <c r="G57" s="45"/>
      <c r="H57" s="47"/>
    </row>
    <row r="58" spans="1:8" ht="12.75">
      <c r="A58" s="11" t="s">
        <v>31</v>
      </c>
      <c r="B58" s="45">
        <v>2813.1</v>
      </c>
      <c r="C58" s="82">
        <v>303.28</v>
      </c>
      <c r="D58" s="82">
        <f>SUM(B58:C58)</f>
        <v>3116.38</v>
      </c>
      <c r="F58" s="18"/>
      <c r="G58" s="45"/>
      <c r="H58" s="45"/>
    </row>
    <row r="59" spans="1:8" ht="12.75">
      <c r="A59" s="11" t="s">
        <v>62</v>
      </c>
      <c r="B59" s="45">
        <v>7031.52</v>
      </c>
      <c r="C59" s="82">
        <v>3021.76</v>
      </c>
      <c r="D59" s="82">
        <f>SUM(B59:C59)</f>
        <v>10053.28</v>
      </c>
      <c r="F59" s="18"/>
      <c r="G59" s="45"/>
      <c r="H59" s="45"/>
    </row>
    <row r="60" spans="1:8" ht="12.75">
      <c r="A60" s="11" t="s">
        <v>35</v>
      </c>
      <c r="B60" s="45">
        <v>7138.32</v>
      </c>
      <c r="C60" s="82">
        <v>491.72</v>
      </c>
      <c r="D60" s="82">
        <f>SUM(B60:C60)</f>
        <v>7630.04</v>
      </c>
      <c r="F60" s="18"/>
      <c r="G60" s="54"/>
      <c r="H60" s="45"/>
    </row>
    <row r="61" spans="1:8" ht="12.75">
      <c r="A61" s="16" t="s">
        <v>11</v>
      </c>
      <c r="B61" s="52">
        <f>SUM(B58:B60)</f>
        <v>16982.940000000002</v>
      </c>
      <c r="C61" s="84">
        <f>SUM(C58:C60)</f>
        <v>3816.76</v>
      </c>
      <c r="D61" s="84">
        <f>SUM(D58:D60)</f>
        <v>20799.7</v>
      </c>
      <c r="F61" s="41"/>
      <c r="G61" s="52"/>
      <c r="H61" s="52"/>
    </row>
    <row r="62" ht="12.75">
      <c r="F62" s="33"/>
    </row>
  </sheetData>
  <mergeCells count="2">
    <mergeCell ref="A1:D1"/>
    <mergeCell ref="A2:D2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rodnei</dc:creator>
  <cp:keywords/>
  <dc:description/>
  <cp:lastModifiedBy>luci</cp:lastModifiedBy>
  <cp:lastPrinted>2008-10-13T20:40:36Z</cp:lastPrinted>
  <dcterms:created xsi:type="dcterms:W3CDTF">2004-10-15T19:15:57Z</dcterms:created>
  <dcterms:modified xsi:type="dcterms:W3CDTF">2008-10-13T20:41:37Z</dcterms:modified>
  <cp:category/>
  <cp:version/>
  <cp:contentType/>
  <cp:contentStatus/>
  <cp:revision>1</cp:revision>
</cp:coreProperties>
</file>