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648" activeTab="3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EMBRO" sheetId="11" r:id="rId11"/>
    <sheet name="DEZEMBRO" sheetId="12" r:id="rId12"/>
  </sheets>
  <definedNames>
    <definedName name="ApurCom01">#REF!</definedName>
    <definedName name="ApurCond01">#REF!</definedName>
    <definedName name="ApurCont01">#REF!</definedName>
    <definedName name="ApurDesp01">#REF!</definedName>
    <definedName name="ApurDir01">#REF!</definedName>
    <definedName name="ApurEst01">#REF!</definedName>
    <definedName name="ApurJur01">#REF!</definedName>
    <definedName name="ApurOut01">#REF!</definedName>
    <definedName name="ApurPes01">#REF!</definedName>
    <definedName name="ApurSec01">#REF!</definedName>
    <definedName name="_xlnm.Print_Area" localSheetId="0">'JANEIRO'!$A$1:$B$75</definedName>
    <definedName name="DespMed01">#REF!</definedName>
    <definedName name="DespMed01___0">#REF!</definedName>
    <definedName name="DespMed01___0">#REF!</definedName>
    <definedName name="DespMed01___0">#REF!</definedName>
    <definedName name="DespMed01___0">#REF!</definedName>
    <definedName name="DespMed01___0">#REF!</definedName>
    <definedName name="TotDesp01">#REF!</definedName>
  </definedNames>
  <calcPr fullCalcOnLoad="1"/>
</workbook>
</file>

<file path=xl/sharedStrings.xml><?xml version="1.0" encoding="utf-8"?>
<sst xmlns="http://schemas.openxmlformats.org/spreadsheetml/2006/main" count="417" uniqueCount="73">
  <si>
    <t>SINTRAJUSC</t>
  </si>
  <si>
    <t xml:space="preserve">      Mensalidades Justiça Federal</t>
  </si>
  <si>
    <t xml:space="preserve">      Descontos Ativos</t>
  </si>
  <si>
    <t xml:space="preserve">      Aplicações Financeiras</t>
  </si>
  <si>
    <t>Bancos Conta Movimento</t>
  </si>
  <si>
    <t>Bancos Conta Poupança</t>
  </si>
  <si>
    <t xml:space="preserve">      Cef - Fundo Mobilização e luta</t>
  </si>
  <si>
    <t xml:space="preserve">      Cef - Despesas Final ano</t>
  </si>
  <si>
    <t xml:space="preserve">      Confraternizações</t>
  </si>
  <si>
    <t xml:space="preserve">       Banco Banrisul</t>
  </si>
  <si>
    <t xml:space="preserve">       Cef </t>
  </si>
  <si>
    <t xml:space="preserve">     TOTAL</t>
  </si>
  <si>
    <t>Contribuições Estatutaria e Social</t>
  </si>
  <si>
    <t>Honorarios Profisionais</t>
  </si>
  <si>
    <t>PAGAMENTOS</t>
  </si>
  <si>
    <t xml:space="preserve">RECEITAS </t>
  </si>
  <si>
    <t>Administração Pessoal</t>
  </si>
  <si>
    <t xml:space="preserve">      Funcionários - Benefícios</t>
  </si>
  <si>
    <t>Administração Diretoria</t>
  </si>
  <si>
    <t>Administração Estrutura</t>
  </si>
  <si>
    <t>Comunicação e Divulgação</t>
  </si>
  <si>
    <t>Atividades Viagens e Eventos</t>
  </si>
  <si>
    <t>Diversos</t>
  </si>
  <si>
    <t xml:space="preserve">      Despesas  Estrutura sede Adminsitrativa</t>
  </si>
  <si>
    <t xml:space="preserve">      Despesas  Estrutura sede Social - Campeche</t>
  </si>
  <si>
    <t xml:space="preserve">     Comunicação e Divulgação</t>
  </si>
  <si>
    <t xml:space="preserve">     Contribuições estatutarias</t>
  </si>
  <si>
    <t xml:space="preserve">     Contribuições Movimento Social</t>
  </si>
  <si>
    <t xml:space="preserve">     Assessoria  Juridica </t>
  </si>
  <si>
    <t xml:space="preserve">     Honorarios contabeis  </t>
  </si>
  <si>
    <t xml:space="preserve">     Despesas Atividades Sindicais</t>
  </si>
  <si>
    <t xml:space="preserve">     Despesas financeiras</t>
  </si>
  <si>
    <t xml:space="preserve">     Despesas Veiculos </t>
  </si>
  <si>
    <t xml:space="preserve">       B.Brasil</t>
  </si>
  <si>
    <t xml:space="preserve">      Cef - Venda Imovel Reforma Sede Social</t>
  </si>
  <si>
    <t xml:space="preserve">     Despesas com Associados</t>
  </si>
  <si>
    <t>Convenios a Receber</t>
  </si>
  <si>
    <t>TOTAL</t>
  </si>
  <si>
    <t xml:space="preserve">     Receitas S/Convenios</t>
  </si>
  <si>
    <t xml:space="preserve">     Fundo de Caixa</t>
  </si>
  <si>
    <t>Sindicalizados</t>
  </si>
  <si>
    <t xml:space="preserve">      Funcionários - Salários/Encargos Social </t>
  </si>
  <si>
    <t xml:space="preserve">      Diarias Sede Social</t>
  </si>
  <si>
    <t xml:space="preserve">      Diretores Beneficios - V. A/Aluguel/Estac.</t>
  </si>
  <si>
    <t xml:space="preserve">      Salário diretores liberados - </t>
  </si>
  <si>
    <t xml:space="preserve">     Assessoria Fiananceira - Washgiton+Ação IR</t>
  </si>
  <si>
    <t>Balancelte  Financeiro  Janeiro  2007</t>
  </si>
  <si>
    <t xml:space="preserve">      Mensalidades Tribunal do Trabalho</t>
  </si>
  <si>
    <t xml:space="preserve">      Mensalidades Tribunal Regional Eleitoral</t>
  </si>
  <si>
    <t>Saldo Atual</t>
  </si>
  <si>
    <t>Sdo Anterior</t>
  </si>
  <si>
    <t>Credito Mês</t>
  </si>
  <si>
    <t xml:space="preserve">      Cef - Venda Imóvel Reforma Sede Social</t>
  </si>
  <si>
    <t>Convênios a Receber</t>
  </si>
  <si>
    <t xml:space="preserve">      Receitas S/Convênios</t>
  </si>
  <si>
    <t xml:space="preserve">      Diárias Sede Social</t>
  </si>
  <si>
    <t xml:space="preserve">      Diretores Benefícios - V. A/Aluguel/Estac.</t>
  </si>
  <si>
    <t xml:space="preserve">      Despesas  Estrutura sede Administrativa</t>
  </si>
  <si>
    <t>Contribuições Estatutária e Social</t>
  </si>
  <si>
    <t xml:space="preserve">     Contribuições estatutárias</t>
  </si>
  <si>
    <t>Honorários Profissionais</t>
  </si>
  <si>
    <t xml:space="preserve">     Assessoria  Jurídica </t>
  </si>
  <si>
    <t xml:space="preserve">     Honorários contábeis  </t>
  </si>
  <si>
    <t xml:space="preserve">     Assessoria Financeira - Washgiton+Ação IR</t>
  </si>
  <si>
    <t xml:space="preserve">     Despesas Veículos </t>
  </si>
  <si>
    <t xml:space="preserve">      Salário diretores liberados </t>
  </si>
  <si>
    <t>Demonstrativo Financeiro -  Fevereiro  2007</t>
  </si>
  <si>
    <t>Demonstrativo Financeiro -  Março  2007</t>
  </si>
  <si>
    <t xml:space="preserve">     Assessoria Financeira </t>
  </si>
  <si>
    <t>Demonstrativo Financeiro - ABRIL  2007</t>
  </si>
  <si>
    <t>Demonstrativo Financeiro - MAIO  2007</t>
  </si>
  <si>
    <t>Demonstrativo Financeiro - JUNHO  2007</t>
  </si>
  <si>
    <t>Demonstrativo Financeiro - JULHO  2007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</si>
</sst>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_(&quot;R$ &quot;* #,##0.00_);_(&quot;R$ &quot;* \(#,##0.00\);_(&quot;R$ &quot;* \-??_);_(@_)"/>
    <numFmt numFmtId="173" formatCode="&quot;R$ &quot;#,##0.00_);[Red]&quot;(R$ &quot;#,##0.00\)"/>
    <numFmt numFmtId="174" formatCode="dd/mm/yy"/>
    <numFmt numFmtId="175" formatCode="_(* #,##0.00_);_(* \(#,##0.00\);_(* \-??_);_(@_)"/>
    <numFmt numFmtId="176" formatCode="_-* #,##0.00\ _R_$_-;\-* #,##0.00\ _R_$_-;_-* \-??\ _R_$_-;_-@_-"/>
    <numFmt numFmtId="177" formatCode="mmm\-yy"/>
    <numFmt numFmtId="178" formatCode="mm/yy"/>
    <numFmt numFmtId="179" formatCode="#,##0.00\ _$;\-#,##0.00\ _$"/>
    <numFmt numFmtId="180" formatCode="[$-416]dddd\,\ d&quot; de &quot;mmmm&quot; de &quot;yyyy"/>
    <numFmt numFmtId="181" formatCode="00000"/>
    <numFmt numFmtId="182" formatCode="#,##0.00;[Red]#,##0.00"/>
    <numFmt numFmtId="183" formatCode="&quot;R$ &quot;#,##0.00"/>
  </numFmts>
  <fonts count="1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Arial"/>
      <family val="0"/>
    </font>
    <font>
      <sz val="9"/>
      <name val="Verdana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Alignment="0" applyProtection="0"/>
    <xf numFmtId="168" fontId="0" fillId="0" borderId="0" applyFont="0" applyFill="0" applyBorder="0" applyAlignment="0" applyProtection="0"/>
    <xf numFmtId="9" fontId="0" fillId="0" borderId="0" applyFont="0" applyFill="0" applyAlignment="0" applyProtection="0"/>
    <xf numFmtId="176" fontId="0" fillId="0" borderId="0" applyFont="0" applyFill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0" fillId="0" borderId="0" xfId="15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172" fontId="2" fillId="0" borderId="0" xfId="15" applyFont="1" applyFill="1" applyBorder="1" applyAlignment="1" applyProtection="1">
      <alignment/>
      <protection/>
    </xf>
    <xf numFmtId="172" fontId="1" fillId="0" borderId="0" xfId="15" applyFont="1" applyFill="1" applyBorder="1" applyAlignment="1" applyProtection="1">
      <alignment/>
      <protection/>
    </xf>
    <xf numFmtId="172" fontId="1" fillId="0" borderId="0" xfId="0" applyNumberFormat="1" applyFont="1" applyBorder="1" applyAlignment="1">
      <alignment/>
    </xf>
    <xf numFmtId="4" fontId="3" fillId="0" borderId="0" xfId="15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176" fontId="2" fillId="0" borderId="0" xfId="18" applyFont="1" applyAlignment="1">
      <alignment horizontal="center"/>
    </xf>
    <xf numFmtId="4" fontId="6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0" fontId="10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 horizontal="right"/>
      <protection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Fill="1" applyAlignment="1" applyProtection="1">
      <alignment horizontal="right"/>
      <protection/>
    </xf>
    <xf numFmtId="4" fontId="11" fillId="0" borderId="0" xfId="15" applyNumberFormat="1" applyFont="1" applyFill="1" applyBorder="1" applyAlignment="1" applyProtection="1">
      <alignment/>
      <protection/>
    </xf>
    <xf numFmtId="4" fontId="3" fillId="0" borderId="0" xfId="15" applyNumberFormat="1" applyFont="1" applyFill="1" applyBorder="1" applyAlignment="1" applyProtection="1">
      <alignment/>
      <protection/>
    </xf>
    <xf numFmtId="4" fontId="11" fillId="0" borderId="0" xfId="15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left"/>
    </xf>
    <xf numFmtId="4" fontId="11" fillId="0" borderId="0" xfId="18" applyNumberFormat="1" applyFont="1" applyAlignment="1">
      <alignment/>
    </xf>
    <xf numFmtId="4" fontId="0" fillId="0" borderId="0" xfId="0" applyNumberFormat="1" applyAlignment="1">
      <alignment/>
    </xf>
    <xf numFmtId="182" fontId="8" fillId="0" borderId="0" xfId="18" applyNumberFormat="1" applyFont="1" applyAlignment="1">
      <alignment/>
    </xf>
    <xf numFmtId="182" fontId="8" fillId="0" borderId="0" xfId="18" applyNumberFormat="1" applyFont="1" applyAlignment="1">
      <alignment horizontal="right"/>
    </xf>
    <xf numFmtId="182" fontId="11" fillId="0" borderId="0" xfId="18" applyNumberFormat="1" applyFont="1" applyAlignment="1">
      <alignment horizontal="right"/>
    </xf>
    <xf numFmtId="182" fontId="3" fillId="0" borderId="0" xfId="18" applyNumberFormat="1" applyFont="1" applyAlignment="1">
      <alignment horizontal="center"/>
    </xf>
    <xf numFmtId="182" fontId="3" fillId="0" borderId="0" xfId="18" applyNumberFormat="1" applyFont="1" applyAlignment="1">
      <alignment horizontal="right"/>
    </xf>
    <xf numFmtId="182" fontId="11" fillId="0" borderId="0" xfId="18" applyNumberFormat="1" applyFont="1" applyAlignment="1">
      <alignment/>
    </xf>
    <xf numFmtId="182" fontId="8" fillId="0" borderId="0" xfId="18" applyNumberFormat="1" applyFont="1" applyAlignment="1">
      <alignment/>
    </xf>
    <xf numFmtId="176" fontId="0" fillId="0" borderId="0" xfId="18" applyAlignment="1">
      <alignment/>
    </xf>
    <xf numFmtId="0" fontId="4" fillId="0" borderId="0" xfId="0" applyFont="1" applyBorder="1" applyAlignment="1">
      <alignment horizontal="left"/>
    </xf>
    <xf numFmtId="39" fontId="0" fillId="0" borderId="0" xfId="18" applyNumberFormat="1" applyAlignment="1">
      <alignment/>
    </xf>
    <xf numFmtId="39" fontId="8" fillId="0" borderId="0" xfId="18" applyNumberFormat="1" applyFont="1" applyAlignment="1">
      <alignment/>
    </xf>
    <xf numFmtId="39" fontId="11" fillId="0" borderId="0" xfId="18" applyNumberFormat="1" applyFont="1" applyAlignment="1">
      <alignment/>
    </xf>
    <xf numFmtId="39" fontId="3" fillId="0" borderId="0" xfId="18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0" xfId="18" applyNumberFormat="1" applyFont="1" applyAlignment="1">
      <alignment horizontal="center"/>
    </xf>
    <xf numFmtId="4" fontId="11" fillId="0" borderId="0" xfId="18" applyNumberFormat="1" applyFont="1" applyAlignment="1">
      <alignment horizontal="right"/>
    </xf>
    <xf numFmtId="39" fontId="0" fillId="0" borderId="0" xfId="0" applyNumberFormat="1" applyAlignment="1">
      <alignment/>
    </xf>
    <xf numFmtId="39" fontId="8" fillId="0" borderId="0" xfId="18" applyNumberFormat="1" applyFont="1" applyAlignment="1">
      <alignment/>
    </xf>
    <xf numFmtId="39" fontId="8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11" fillId="0" borderId="0" xfId="18" applyNumberFormat="1" applyFont="1" applyAlignment="1">
      <alignment/>
    </xf>
    <xf numFmtId="4" fontId="11" fillId="0" borderId="0" xfId="18" applyNumberFormat="1" applyFont="1" applyAlignment="1">
      <alignment/>
    </xf>
    <xf numFmtId="4" fontId="8" fillId="0" borderId="0" xfId="18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1" fillId="0" borderId="0" xfId="18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1">
      <selection activeCell="A1" sqref="A1:B60"/>
    </sheetView>
  </sheetViews>
  <sheetFormatPr defaultColWidth="9.140625" defaultRowHeight="12.75"/>
  <cols>
    <col min="1" max="1" width="51.421875" style="1" customWidth="1"/>
    <col min="2" max="2" width="25.28125" style="2" customWidth="1"/>
    <col min="3" max="3" width="8.7109375" style="1" customWidth="1"/>
    <col min="4" max="4" width="27.140625" style="1" customWidth="1"/>
    <col min="5" max="5" width="9.140625" style="1" customWidth="1"/>
    <col min="6" max="6" width="13.28125" style="1" customWidth="1"/>
    <col min="7" max="8" width="9.140625" style="1" customWidth="1"/>
    <col min="9" max="9" width="12.00390625" style="1" customWidth="1"/>
    <col min="10" max="14" width="10.57421875" style="1" customWidth="1"/>
    <col min="15" max="15" width="9.140625" style="1" customWidth="1"/>
    <col min="16" max="16" width="13.421875" style="1" customWidth="1"/>
    <col min="17" max="16384" width="9.140625" style="1" customWidth="1"/>
  </cols>
  <sheetData>
    <row r="1" spans="1:2" ht="15">
      <c r="A1" s="53" t="s">
        <v>0</v>
      </c>
      <c r="B1" s="53"/>
    </row>
    <row r="2" spans="1:2" ht="20.25" customHeight="1">
      <c r="A2" s="54" t="s">
        <v>46</v>
      </c>
      <c r="B2" s="54"/>
    </row>
    <row r="3" spans="1:2" ht="14.25" customHeight="1">
      <c r="A3" s="8"/>
      <c r="B3" s="8"/>
    </row>
    <row r="4" spans="1:2" ht="12.75" customHeight="1">
      <c r="A4" s="3" t="s">
        <v>4</v>
      </c>
      <c r="B4" s="9"/>
    </row>
    <row r="5" spans="1:2" ht="12.75" customHeight="1">
      <c r="A5" s="13" t="s">
        <v>33</v>
      </c>
      <c r="B5" s="18">
        <v>6325.72</v>
      </c>
    </row>
    <row r="6" spans="1:2" ht="12.75" customHeight="1">
      <c r="A6" s="13" t="s">
        <v>9</v>
      </c>
      <c r="B6" s="18">
        <v>190.47</v>
      </c>
    </row>
    <row r="7" spans="1:2" ht="12.75">
      <c r="A7" s="11" t="s">
        <v>10</v>
      </c>
      <c r="B7" s="19">
        <v>111327.96</v>
      </c>
    </row>
    <row r="8" spans="1:2" ht="12.75">
      <c r="A8" s="1" t="s">
        <v>39</v>
      </c>
      <c r="B8" s="17">
        <v>28.95</v>
      </c>
    </row>
    <row r="9" ht="12.75">
      <c r="A9" s="3" t="s">
        <v>5</v>
      </c>
    </row>
    <row r="10" spans="1:2" ht="12.75">
      <c r="A10" s="11" t="s">
        <v>6</v>
      </c>
      <c r="B10" s="12">
        <v>22822.74</v>
      </c>
    </row>
    <row r="11" spans="1:2" ht="12.75">
      <c r="A11" s="11" t="s">
        <v>7</v>
      </c>
      <c r="B11" s="12">
        <v>237.31</v>
      </c>
    </row>
    <row r="12" spans="1:2" ht="12.75">
      <c r="A12" s="11" t="s">
        <v>34</v>
      </c>
      <c r="B12" s="12">
        <v>144494.9</v>
      </c>
    </row>
    <row r="13" spans="1:4" ht="12.75">
      <c r="A13" s="16" t="s">
        <v>40</v>
      </c>
      <c r="B13" s="12"/>
      <c r="D13" s="5"/>
    </row>
    <row r="14" spans="1:4" ht="12.75">
      <c r="A14" s="11" t="s">
        <v>36</v>
      </c>
      <c r="B14" s="12">
        <v>7861.96</v>
      </c>
      <c r="D14" s="5"/>
    </row>
    <row r="15" spans="1:4" ht="12.75">
      <c r="A15" s="23" t="s">
        <v>37</v>
      </c>
      <c r="B15" s="20">
        <f>SUM(B5:B14)</f>
        <v>293290.01</v>
      </c>
      <c r="D15" s="4"/>
    </row>
    <row r="16" spans="1:4" ht="12.75">
      <c r="A16" s="3"/>
      <c r="D16" s="4"/>
    </row>
    <row r="17" spans="1:4" ht="15">
      <c r="A17" s="55" t="s">
        <v>15</v>
      </c>
      <c r="B17" s="55"/>
      <c r="D17" s="5"/>
    </row>
    <row r="18" spans="1:4" ht="12.75">
      <c r="A18" s="14" t="s">
        <v>47</v>
      </c>
      <c r="B18" s="12">
        <v>83184.98</v>
      </c>
      <c r="D18" s="5"/>
    </row>
    <row r="19" spans="1:4" ht="12.75">
      <c r="A19" s="14" t="s">
        <v>48</v>
      </c>
      <c r="B19" s="12">
        <v>12906.69</v>
      </c>
      <c r="D19" s="5"/>
    </row>
    <row r="20" spans="1:4" ht="12.75">
      <c r="A20" s="14" t="s">
        <v>1</v>
      </c>
      <c r="B20" s="12">
        <v>40493.61</v>
      </c>
      <c r="D20" s="5"/>
    </row>
    <row r="21" spans="1:4" ht="12.75">
      <c r="A21" s="14" t="s">
        <v>38</v>
      </c>
      <c r="B21" s="12">
        <v>45.3</v>
      </c>
      <c r="D21" s="5"/>
    </row>
    <row r="22" spans="1:4" ht="12.75">
      <c r="A22" s="14" t="s">
        <v>42</v>
      </c>
      <c r="B22" s="12">
        <v>30</v>
      </c>
      <c r="D22" s="5"/>
    </row>
    <row r="23" spans="1:4" ht="12.75">
      <c r="A23" s="14" t="s">
        <v>8</v>
      </c>
      <c r="B23" s="12">
        <v>675</v>
      </c>
      <c r="D23" s="5"/>
    </row>
    <row r="24" spans="1:2" ht="12.75">
      <c r="A24" s="14" t="s">
        <v>2</v>
      </c>
      <c r="B24" s="12">
        <v>458.57</v>
      </c>
    </row>
    <row r="25" spans="1:4" ht="12.75">
      <c r="A25" s="14" t="s">
        <v>3</v>
      </c>
      <c r="B25" s="12">
        <v>953.97</v>
      </c>
      <c r="D25" s="5"/>
    </row>
    <row r="26" spans="1:2" ht="12.75">
      <c r="A26" s="16" t="s">
        <v>11</v>
      </c>
      <c r="B26" s="22">
        <f>SUM(B18:B25)</f>
        <v>138748.12</v>
      </c>
    </row>
    <row r="27" ht="12.75">
      <c r="D27" s="6"/>
    </row>
    <row r="28" spans="1:2" ht="15">
      <c r="A28" s="55" t="s">
        <v>14</v>
      </c>
      <c r="B28" s="55"/>
    </row>
    <row r="29" spans="1:4" ht="12.75">
      <c r="A29" s="3" t="s">
        <v>16</v>
      </c>
      <c r="D29" s="6"/>
    </row>
    <row r="30" spans="1:4" ht="12.75">
      <c r="A30" s="11" t="s">
        <v>41</v>
      </c>
      <c r="B30" s="12">
        <v>18281.14</v>
      </c>
      <c r="D30" s="6"/>
    </row>
    <row r="31" spans="1:2" ht="12.75">
      <c r="A31" s="11" t="s">
        <v>17</v>
      </c>
      <c r="B31" s="12">
        <v>12411.56</v>
      </c>
    </row>
    <row r="32" spans="1:2" ht="12.75">
      <c r="A32" s="16" t="s">
        <v>11</v>
      </c>
      <c r="B32" s="20">
        <f>SUM(B30:B31)</f>
        <v>30692.699999999997</v>
      </c>
    </row>
    <row r="33" spans="1:4" ht="12.75">
      <c r="A33" s="3" t="s">
        <v>18</v>
      </c>
      <c r="D33" s="6"/>
    </row>
    <row r="34" spans="1:4" ht="12.75">
      <c r="A34" s="11" t="s">
        <v>44</v>
      </c>
      <c r="B34" s="12">
        <v>0</v>
      </c>
      <c r="D34" s="6"/>
    </row>
    <row r="35" spans="1:4" ht="12.75">
      <c r="A35" s="11" t="s">
        <v>43</v>
      </c>
      <c r="B35" s="12">
        <v>4210.88</v>
      </c>
      <c r="D35" s="6"/>
    </row>
    <row r="36" spans="1:4" ht="12.75">
      <c r="A36" s="16" t="s">
        <v>11</v>
      </c>
      <c r="B36" s="20">
        <f>SUM(B34:B35)</f>
        <v>4210.88</v>
      </c>
      <c r="D36" s="6"/>
    </row>
    <row r="37" spans="1:4" ht="12.75">
      <c r="A37" s="3" t="s">
        <v>19</v>
      </c>
      <c r="B37" s="7"/>
      <c r="D37" s="6"/>
    </row>
    <row r="38" spans="1:4" ht="12.75">
      <c r="A38" s="11" t="s">
        <v>23</v>
      </c>
      <c r="B38" s="12">
        <v>4805.37</v>
      </c>
      <c r="D38" s="6"/>
    </row>
    <row r="39" spans="1:4" ht="12.75">
      <c r="A39" s="11" t="s">
        <v>24</v>
      </c>
      <c r="B39" s="12">
        <v>3701.1</v>
      </c>
      <c r="D39" s="6"/>
    </row>
    <row r="40" spans="1:4" ht="12.75">
      <c r="A40" s="16" t="s">
        <v>11</v>
      </c>
      <c r="B40" s="20">
        <f>SUM(B38:B39)</f>
        <v>8506.47</v>
      </c>
      <c r="D40" s="6"/>
    </row>
    <row r="41" spans="1:4" ht="12.75">
      <c r="A41" s="3" t="s">
        <v>20</v>
      </c>
      <c r="B41" s="7"/>
      <c r="D41" s="6"/>
    </row>
    <row r="42" spans="1:4" ht="12.75">
      <c r="A42" s="1" t="s">
        <v>25</v>
      </c>
      <c r="B42" s="2">
        <v>7759.7</v>
      </c>
      <c r="D42" s="6"/>
    </row>
    <row r="43" spans="1:4" ht="12.75">
      <c r="A43" s="16" t="s">
        <v>11</v>
      </c>
      <c r="B43" s="21">
        <f>SUM(B42)</f>
        <v>7759.7</v>
      </c>
      <c r="D43" s="6"/>
    </row>
    <row r="44" spans="1:2" ht="12.75">
      <c r="A44" s="3" t="s">
        <v>12</v>
      </c>
      <c r="B44" s="1"/>
    </row>
    <row r="45" spans="1:2" ht="12.75">
      <c r="A45" s="11" t="s">
        <v>26</v>
      </c>
      <c r="B45" s="12">
        <v>9010.29</v>
      </c>
    </row>
    <row r="46" spans="1:2" ht="12.75">
      <c r="A46" s="11" t="s">
        <v>27</v>
      </c>
      <c r="B46" s="12">
        <v>0</v>
      </c>
    </row>
    <row r="47" spans="1:2" ht="12.75">
      <c r="A47" s="16" t="s">
        <v>11</v>
      </c>
      <c r="B47" s="20">
        <f>SUM(B45:B46)</f>
        <v>9010.29</v>
      </c>
    </row>
    <row r="48" ht="12.75">
      <c r="A48" s="3" t="s">
        <v>13</v>
      </c>
    </row>
    <row r="49" spans="1:2" ht="12.75">
      <c r="A49" s="11" t="s">
        <v>28</v>
      </c>
      <c r="B49" s="12">
        <v>7407</v>
      </c>
    </row>
    <row r="50" spans="1:2" ht="12.75">
      <c r="A50" s="11" t="s">
        <v>29</v>
      </c>
      <c r="B50" s="12">
        <v>992.6</v>
      </c>
    </row>
    <row r="51" spans="1:2" ht="12.75">
      <c r="A51" s="11" t="s">
        <v>45</v>
      </c>
      <c r="B51" s="12">
        <v>24633.72</v>
      </c>
    </row>
    <row r="52" spans="1:2" ht="12.75">
      <c r="A52" s="16" t="s">
        <v>11</v>
      </c>
      <c r="B52" s="22">
        <f>SUM(B49:B51)</f>
        <v>33033.32</v>
      </c>
    </row>
    <row r="53" ht="12.75">
      <c r="A53" s="3" t="s">
        <v>21</v>
      </c>
    </row>
    <row r="54" spans="1:4" ht="12.75">
      <c r="A54" s="11" t="s">
        <v>30</v>
      </c>
      <c r="B54" s="15">
        <v>8375.62</v>
      </c>
      <c r="D54" s="2"/>
    </row>
    <row r="55" spans="1:4" ht="12.75">
      <c r="A55" s="16" t="s">
        <v>11</v>
      </c>
      <c r="B55" s="24">
        <f>SUM(B54)</f>
        <v>8375.62</v>
      </c>
      <c r="D55" s="2"/>
    </row>
    <row r="56" ht="12.75">
      <c r="A56" s="3" t="s">
        <v>22</v>
      </c>
    </row>
    <row r="57" spans="1:2" ht="12.75">
      <c r="A57" s="11" t="s">
        <v>31</v>
      </c>
      <c r="B57" s="12">
        <v>898.14</v>
      </c>
    </row>
    <row r="58" spans="1:2" ht="12.75">
      <c r="A58" s="11" t="s">
        <v>32</v>
      </c>
      <c r="B58" s="12">
        <v>20</v>
      </c>
    </row>
    <row r="59" spans="1:2" ht="12.75">
      <c r="A59" s="11" t="s">
        <v>35</v>
      </c>
      <c r="B59" s="12">
        <v>3569.88</v>
      </c>
    </row>
    <row r="60" spans="1:2" ht="12.75">
      <c r="A60" s="16" t="s">
        <v>11</v>
      </c>
      <c r="B60" s="22">
        <f>SUM(B57:B59)</f>
        <v>4488.02</v>
      </c>
    </row>
    <row r="61" spans="1:4" ht="12.75">
      <c r="A61" s="16"/>
      <c r="B61" s="24"/>
      <c r="D61" s="2"/>
    </row>
    <row r="66" spans="1:2" ht="15.75">
      <c r="A66" s="3"/>
      <c r="B66" s="10"/>
    </row>
    <row r="67" spans="2:4" ht="12.75">
      <c r="B67" s="1"/>
      <c r="D67" s="6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5" ht="12.75">
      <c r="B75" s="1"/>
    </row>
  </sheetData>
  <mergeCells count="4">
    <mergeCell ref="A1:B1"/>
    <mergeCell ref="A2:B2"/>
    <mergeCell ref="A17:B17"/>
    <mergeCell ref="A28:B28"/>
  </mergeCells>
  <printOptions horizontalCentered="1" verticalCentered="1"/>
  <pageMargins left="1.1811023622047245" right="0.7874015748031497" top="0.3937007874015748" bottom="0.3937007874015748" header="0.7086614173228347" footer="0.7086614173228347"/>
  <pageSetup fitToHeight="0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D18" sqref="D18:D25"/>
    </sheetView>
  </sheetViews>
  <sheetFormatPr defaultColWidth="9.140625" defaultRowHeight="12.75"/>
  <cols>
    <col min="1" max="1" width="45.00390625" style="0" customWidth="1"/>
    <col min="2" max="2" width="14.7109375" style="0" customWidth="1"/>
    <col min="3" max="3" width="12.7109375" style="26" bestFit="1" customWidth="1"/>
    <col min="4" max="4" width="14.28125" style="27" bestFit="1" customWidth="1"/>
    <col min="5" max="5" width="9.8515625" style="0" customWidth="1"/>
    <col min="6" max="6" width="13.28125" style="33" bestFit="1" customWidth="1"/>
  </cols>
  <sheetData>
    <row r="1" spans="1:4" ht="18">
      <c r="A1" s="54" t="s">
        <v>0</v>
      </c>
      <c r="B1" s="54"/>
      <c r="C1" s="54"/>
      <c r="D1" s="54"/>
    </row>
    <row r="2" spans="1:4" ht="18">
      <c r="A2" s="54" t="s">
        <v>66</v>
      </c>
      <c r="B2" s="54"/>
      <c r="C2" s="54"/>
      <c r="D2" s="54"/>
    </row>
    <row r="3" spans="1:2" ht="12.75">
      <c r="A3" s="8"/>
      <c r="B3" s="8"/>
    </row>
    <row r="4" spans="1:4" ht="12.75">
      <c r="A4" s="3" t="s">
        <v>4</v>
      </c>
      <c r="B4" s="9" t="s">
        <v>50</v>
      </c>
      <c r="C4" s="29" t="s">
        <v>51</v>
      </c>
      <c r="D4" s="30" t="s">
        <v>49</v>
      </c>
    </row>
    <row r="5" spans="1:5" ht="12.75">
      <c r="A5" s="13" t="s">
        <v>33</v>
      </c>
      <c r="B5" s="18">
        <v>6325.72</v>
      </c>
      <c r="D5" s="27">
        <v>2443.44</v>
      </c>
      <c r="E5" s="27">
        <v>2443.44</v>
      </c>
    </row>
    <row r="6" spans="1:5" ht="12.75">
      <c r="A6" s="13" t="s">
        <v>9</v>
      </c>
      <c r="B6" s="18">
        <v>190.47</v>
      </c>
      <c r="D6" s="27">
        <v>204.87</v>
      </c>
      <c r="E6" s="27">
        <v>204.87</v>
      </c>
    </row>
    <row r="7" spans="1:5" ht="12.75">
      <c r="A7" s="11" t="s">
        <v>10</v>
      </c>
      <c r="B7" s="19">
        <v>111327.96</v>
      </c>
      <c r="D7" s="27">
        <v>59637.88</v>
      </c>
      <c r="E7" s="27">
        <v>59637.88</v>
      </c>
    </row>
    <row r="8" spans="1:5" ht="12.75">
      <c r="A8" s="1" t="s">
        <v>39</v>
      </c>
      <c r="B8" s="17">
        <v>28.95</v>
      </c>
      <c r="D8" s="27">
        <v>74.86</v>
      </c>
      <c r="E8" s="27">
        <v>74.86</v>
      </c>
    </row>
    <row r="9" spans="1:5" ht="12.75">
      <c r="A9" s="3" t="s">
        <v>5</v>
      </c>
      <c r="B9" s="2"/>
      <c r="E9" s="27"/>
    </row>
    <row r="10" spans="1:5" ht="12.75">
      <c r="A10" s="11" t="s">
        <v>6</v>
      </c>
      <c r="B10" s="12">
        <v>22822.74</v>
      </c>
      <c r="D10" s="27">
        <v>22938.64</v>
      </c>
      <c r="E10" s="27">
        <v>22938.64</v>
      </c>
    </row>
    <row r="11" spans="1:5" ht="12.75">
      <c r="A11" s="11" t="s">
        <v>7</v>
      </c>
      <c r="B11" s="12">
        <v>237.31</v>
      </c>
      <c r="D11" s="27">
        <v>24238.91</v>
      </c>
      <c r="E11" s="27">
        <v>24238.91</v>
      </c>
    </row>
    <row r="12" spans="1:5" ht="12.75">
      <c r="A12" s="11" t="s">
        <v>52</v>
      </c>
      <c r="B12" s="12">
        <v>144494.9</v>
      </c>
      <c r="D12" s="27">
        <v>162564.22</v>
      </c>
      <c r="E12" s="27">
        <v>162564.22</v>
      </c>
    </row>
    <row r="13" spans="1:5" ht="12.75">
      <c r="A13" s="16" t="s">
        <v>40</v>
      </c>
      <c r="B13" s="12"/>
      <c r="E13" s="27"/>
    </row>
    <row r="14" spans="1:5" ht="12.75">
      <c r="A14" s="11" t="s">
        <v>53</v>
      </c>
      <c r="B14" s="12">
        <v>7861.96</v>
      </c>
      <c r="D14" s="27">
        <v>8361.11</v>
      </c>
      <c r="E14" s="27">
        <v>8361.11</v>
      </c>
    </row>
    <row r="15" spans="1:5" ht="12.75">
      <c r="A15" s="23" t="s">
        <v>37</v>
      </c>
      <c r="B15" s="20">
        <f>SUM(B5:B14)</f>
        <v>293290.01</v>
      </c>
      <c r="D15" s="28">
        <f>SUM(D5:D14)</f>
        <v>280463.93</v>
      </c>
      <c r="E15" s="28">
        <f>SUM(E5:E14)</f>
        <v>280463.93</v>
      </c>
    </row>
    <row r="16" spans="1:5" ht="12.75">
      <c r="A16" s="3"/>
      <c r="B16" s="2"/>
      <c r="E16" s="27"/>
    </row>
    <row r="17" spans="1:5" ht="15">
      <c r="A17" s="55" t="s">
        <v>15</v>
      </c>
      <c r="B17" s="55"/>
      <c r="E17" s="27"/>
    </row>
    <row r="18" spans="1:5" ht="12.75">
      <c r="A18" s="14" t="s">
        <v>47</v>
      </c>
      <c r="B18" s="12">
        <v>83184.98</v>
      </c>
      <c r="C18" s="26">
        <v>73263.18</v>
      </c>
      <c r="D18" s="27">
        <f>SUM(B18:C18)</f>
        <v>156448.15999999997</v>
      </c>
      <c r="E18" s="27">
        <f>SUM(C18:D18)</f>
        <v>229711.33999999997</v>
      </c>
    </row>
    <row r="19" spans="1:5" ht="12.75">
      <c r="A19" s="14" t="s">
        <v>48</v>
      </c>
      <c r="B19" s="12">
        <v>12906.69</v>
      </c>
      <c r="C19" s="26">
        <v>7292.72</v>
      </c>
      <c r="D19" s="27">
        <f aca="true" t="shared" si="0" ref="D19:E25">SUM(B19:C19)</f>
        <v>20199.41</v>
      </c>
      <c r="E19" s="27">
        <f t="shared" si="0"/>
        <v>27492.13</v>
      </c>
    </row>
    <row r="20" spans="1:5" ht="12.75">
      <c r="A20" s="14" t="s">
        <v>1</v>
      </c>
      <c r="B20" s="12">
        <v>40493.61</v>
      </c>
      <c r="C20" s="26">
        <v>23633.59</v>
      </c>
      <c r="D20" s="27">
        <f t="shared" si="0"/>
        <v>64127.2</v>
      </c>
      <c r="E20" s="27">
        <f t="shared" si="0"/>
        <v>87760.79</v>
      </c>
    </row>
    <row r="21" spans="1:5" ht="12.75">
      <c r="A21" s="14" t="s">
        <v>54</v>
      </c>
      <c r="B21" s="12">
        <v>45.3</v>
      </c>
      <c r="C21" s="26">
        <v>10.95</v>
      </c>
      <c r="D21" s="27">
        <f t="shared" si="0"/>
        <v>56.25</v>
      </c>
      <c r="E21" s="27">
        <f t="shared" si="0"/>
        <v>67.2</v>
      </c>
    </row>
    <row r="22" spans="1:5" ht="12.75">
      <c r="A22" s="14" t="s">
        <v>55</v>
      </c>
      <c r="B22" s="12">
        <v>30</v>
      </c>
      <c r="C22" s="26">
        <v>18</v>
      </c>
      <c r="D22" s="27">
        <f t="shared" si="0"/>
        <v>48</v>
      </c>
      <c r="E22" s="27">
        <f t="shared" si="0"/>
        <v>66</v>
      </c>
    </row>
    <row r="23" spans="1:5" ht="12.75">
      <c r="A23" s="14" t="s">
        <v>8</v>
      </c>
      <c r="B23" s="12">
        <v>675</v>
      </c>
      <c r="C23" s="26">
        <v>0</v>
      </c>
      <c r="D23" s="27">
        <f t="shared" si="0"/>
        <v>675</v>
      </c>
      <c r="E23" s="27">
        <f t="shared" si="0"/>
        <v>675</v>
      </c>
    </row>
    <row r="24" spans="1:5" ht="12.75">
      <c r="A24" s="14" t="s">
        <v>2</v>
      </c>
      <c r="B24" s="12">
        <v>458.57</v>
      </c>
      <c r="C24" s="26">
        <v>0</v>
      </c>
      <c r="D24" s="27">
        <f t="shared" si="0"/>
        <v>458.57</v>
      </c>
      <c r="E24" s="27">
        <f t="shared" si="0"/>
        <v>458.57</v>
      </c>
    </row>
    <row r="25" spans="1:5" ht="12.75">
      <c r="A25" s="14" t="s">
        <v>3</v>
      </c>
      <c r="B25" s="12">
        <v>953.97</v>
      </c>
      <c r="C25" s="26">
        <v>1186.82</v>
      </c>
      <c r="D25" s="27">
        <f t="shared" si="0"/>
        <v>2140.79</v>
      </c>
      <c r="E25" s="27">
        <f t="shared" si="0"/>
        <v>3327.6099999999997</v>
      </c>
    </row>
    <row r="26" spans="1:5" ht="12.75">
      <c r="A26" s="16" t="s">
        <v>11</v>
      </c>
      <c r="B26" s="22">
        <f>SUM(B18:B25)</f>
        <v>138748.12</v>
      </c>
      <c r="C26" s="31">
        <f>SUM(C18:C25)</f>
        <v>105405.26</v>
      </c>
      <c r="D26" s="28">
        <f>SUM(B26:C26)</f>
        <v>244153.38</v>
      </c>
      <c r="E26" s="28">
        <f>SUM(C26:D26)</f>
        <v>349558.64</v>
      </c>
    </row>
    <row r="27" spans="1:5" ht="12.75">
      <c r="A27" s="1"/>
      <c r="B27" s="2"/>
      <c r="E27" s="27"/>
    </row>
    <row r="28" spans="1:5" ht="15">
      <c r="A28" s="55" t="s">
        <v>14</v>
      </c>
      <c r="B28" s="55"/>
      <c r="E28" s="27"/>
    </row>
    <row r="29" spans="1:5" ht="12.75">
      <c r="A29" s="3" t="s">
        <v>16</v>
      </c>
      <c r="B29" s="2"/>
      <c r="E29" s="27"/>
    </row>
    <row r="30" spans="1:5" ht="12.75">
      <c r="A30" s="11" t="s">
        <v>41</v>
      </c>
      <c r="B30" s="12">
        <v>18281.14</v>
      </c>
      <c r="C30" s="26">
        <v>20773.01</v>
      </c>
      <c r="D30" s="27">
        <f aca="true" t="shared" si="1" ref="D30:E32">SUM(B30:C30)</f>
        <v>39054.149999999994</v>
      </c>
      <c r="E30" s="27">
        <f t="shared" si="1"/>
        <v>59827.15999999999</v>
      </c>
    </row>
    <row r="31" spans="1:5" ht="12.75">
      <c r="A31" s="11" t="s">
        <v>17</v>
      </c>
      <c r="B31" s="12">
        <v>12411.56</v>
      </c>
      <c r="C31" s="26">
        <v>8863.16</v>
      </c>
      <c r="D31" s="27">
        <f t="shared" si="1"/>
        <v>21274.72</v>
      </c>
      <c r="E31" s="27">
        <f t="shared" si="1"/>
        <v>30137.88</v>
      </c>
    </row>
    <row r="32" spans="1:5" ht="12.75">
      <c r="A32" s="16" t="s">
        <v>11</v>
      </c>
      <c r="B32" s="20">
        <f>SUM(B30:B31)</f>
        <v>30692.699999999997</v>
      </c>
      <c r="C32" s="31">
        <f>SUM(C30:C31)</f>
        <v>29636.17</v>
      </c>
      <c r="D32" s="28">
        <f t="shared" si="1"/>
        <v>60328.869999999995</v>
      </c>
      <c r="E32" s="28">
        <f t="shared" si="1"/>
        <v>89965.04</v>
      </c>
    </row>
    <row r="33" spans="1:5" ht="12.75">
      <c r="A33" s="3" t="s">
        <v>18</v>
      </c>
      <c r="B33" s="2"/>
      <c r="E33" s="27"/>
    </row>
    <row r="34" spans="1:5" ht="12.75">
      <c r="A34" s="11" t="s">
        <v>65</v>
      </c>
      <c r="B34" s="12">
        <v>0</v>
      </c>
      <c r="C34" s="26">
        <v>6720.12</v>
      </c>
      <c r="D34" s="27">
        <f aca="true" t="shared" si="2" ref="D34:E36">SUM(B34:C34)</f>
        <v>6720.12</v>
      </c>
      <c r="E34" s="27">
        <f t="shared" si="2"/>
        <v>13440.24</v>
      </c>
    </row>
    <row r="35" spans="1:5" ht="12.75">
      <c r="A35" s="11" t="s">
        <v>56</v>
      </c>
      <c r="B35" s="12">
        <v>4210.88</v>
      </c>
      <c r="C35" s="26">
        <v>1647.84</v>
      </c>
      <c r="D35" s="27">
        <f t="shared" si="2"/>
        <v>5858.72</v>
      </c>
      <c r="E35" s="27">
        <f t="shared" si="2"/>
        <v>7506.56</v>
      </c>
    </row>
    <row r="36" spans="1:5" ht="12.75">
      <c r="A36" s="16" t="s">
        <v>11</v>
      </c>
      <c r="B36" s="22">
        <f>SUM(B34:B35)</f>
        <v>4210.88</v>
      </c>
      <c r="C36" s="31">
        <f>SUM(C34:C35)</f>
        <v>8367.96</v>
      </c>
      <c r="D36" s="28">
        <f t="shared" si="2"/>
        <v>12578.84</v>
      </c>
      <c r="E36" s="28">
        <f t="shared" si="2"/>
        <v>20946.8</v>
      </c>
    </row>
    <row r="37" spans="1:5" ht="12.75">
      <c r="A37" s="3" t="s">
        <v>19</v>
      </c>
      <c r="B37" s="7"/>
      <c r="E37" s="27"/>
    </row>
    <row r="38" spans="1:5" ht="12.75">
      <c r="A38" s="11" t="s">
        <v>57</v>
      </c>
      <c r="B38" s="12">
        <v>4805.37</v>
      </c>
      <c r="C38" s="26">
        <v>3103.03</v>
      </c>
      <c r="D38" s="27">
        <f aca="true" t="shared" si="3" ref="D38:E40">SUM(B38:C38)</f>
        <v>7908.4</v>
      </c>
      <c r="E38" s="27">
        <f t="shared" si="3"/>
        <v>11011.43</v>
      </c>
    </row>
    <row r="39" spans="1:5" ht="12.75">
      <c r="A39" s="11" t="s">
        <v>24</v>
      </c>
      <c r="B39" s="12">
        <v>3701.1</v>
      </c>
      <c r="C39" s="26">
        <v>1232.23</v>
      </c>
      <c r="D39" s="27">
        <f t="shared" si="3"/>
        <v>4933.33</v>
      </c>
      <c r="E39" s="27">
        <f t="shared" si="3"/>
        <v>6165.5599999999995</v>
      </c>
    </row>
    <row r="40" spans="1:5" ht="12.75">
      <c r="A40" s="16" t="s">
        <v>11</v>
      </c>
      <c r="B40" s="20">
        <f>SUM(B38:B39)</f>
        <v>8506.47</v>
      </c>
      <c r="C40" s="31">
        <f>SUM(C38:C39)</f>
        <v>4335.26</v>
      </c>
      <c r="D40" s="28">
        <f t="shared" si="3"/>
        <v>12841.73</v>
      </c>
      <c r="E40" s="28">
        <f t="shared" si="3"/>
        <v>17176.989999999998</v>
      </c>
    </row>
    <row r="41" spans="1:5" ht="12.75">
      <c r="A41" s="3" t="s">
        <v>20</v>
      </c>
      <c r="B41" s="7"/>
      <c r="E41" s="27"/>
    </row>
    <row r="42" spans="1:5" ht="12.75">
      <c r="A42" s="1" t="s">
        <v>25</v>
      </c>
      <c r="B42" s="2">
        <v>7759.7</v>
      </c>
      <c r="C42" s="26">
        <v>7941.03</v>
      </c>
      <c r="D42" s="27">
        <f>SUM(B42:C42)</f>
        <v>15700.73</v>
      </c>
      <c r="E42" s="27">
        <f>SUM(C42:D42)</f>
        <v>23641.76</v>
      </c>
    </row>
    <row r="43" spans="1:5" ht="12.75">
      <c r="A43" s="16" t="s">
        <v>11</v>
      </c>
      <c r="B43" s="7">
        <f>SUM(B42)</f>
        <v>7759.7</v>
      </c>
      <c r="C43" s="31">
        <f>SUM(C42)</f>
        <v>7941.03</v>
      </c>
      <c r="D43" s="28">
        <f>SUM(B43:C43)</f>
        <v>15700.73</v>
      </c>
      <c r="E43" s="28">
        <f>SUM(C43:D43)</f>
        <v>23641.76</v>
      </c>
    </row>
    <row r="44" spans="1:5" ht="12.75">
      <c r="A44" s="3" t="s">
        <v>58</v>
      </c>
      <c r="B44" s="1"/>
      <c r="E44" s="27"/>
    </row>
    <row r="45" spans="1:5" ht="12.75">
      <c r="A45" s="11" t="s">
        <v>59</v>
      </c>
      <c r="B45" s="12">
        <v>9010.29</v>
      </c>
      <c r="C45" s="26">
        <v>9010.29</v>
      </c>
      <c r="D45" s="27">
        <f>SUM(B45:C45)</f>
        <v>18020.58</v>
      </c>
      <c r="E45" s="27">
        <f>SUM(C45:D45)</f>
        <v>27030.870000000003</v>
      </c>
    </row>
    <row r="46" spans="1:5" ht="12.75">
      <c r="A46" s="11" t="s">
        <v>27</v>
      </c>
      <c r="B46" s="12">
        <v>0</v>
      </c>
      <c r="C46" s="26">
        <v>150</v>
      </c>
      <c r="D46" s="27">
        <f>SUM(B46:C46)</f>
        <v>150</v>
      </c>
      <c r="E46" s="27">
        <f>SUM(C46:D46)</f>
        <v>300</v>
      </c>
    </row>
    <row r="47" spans="1:5" ht="12.75">
      <c r="A47" s="16" t="s">
        <v>11</v>
      </c>
      <c r="B47" s="20">
        <f>SUM(B45:B46)</f>
        <v>9010.29</v>
      </c>
      <c r="C47" s="31">
        <f>SUM(C45:C46)</f>
        <v>9160.29</v>
      </c>
      <c r="D47" s="28">
        <f>SUM(D45:D46)</f>
        <v>18170.58</v>
      </c>
      <c r="E47" s="28">
        <f>SUM(E45:E46)</f>
        <v>27330.870000000003</v>
      </c>
    </row>
    <row r="48" spans="1:5" ht="12.75">
      <c r="A48" s="3" t="s">
        <v>60</v>
      </c>
      <c r="B48" s="2"/>
      <c r="E48" s="27"/>
    </row>
    <row r="49" spans="1:5" ht="12.75">
      <c r="A49" s="11" t="s">
        <v>61</v>
      </c>
      <c r="B49" s="12">
        <v>7407</v>
      </c>
      <c r="C49" s="26">
        <v>7491.93</v>
      </c>
      <c r="D49" s="27">
        <f aca="true" t="shared" si="4" ref="D49:E52">SUM(B49:C49)</f>
        <v>14898.93</v>
      </c>
      <c r="E49" s="27">
        <f t="shared" si="4"/>
        <v>22390.86</v>
      </c>
    </row>
    <row r="50" spans="1:5" ht="12.75">
      <c r="A50" s="11" t="s">
        <v>62</v>
      </c>
      <c r="B50" s="12">
        <v>992.6</v>
      </c>
      <c r="C50" s="26">
        <v>3130.22</v>
      </c>
      <c r="D50" s="27">
        <f t="shared" si="4"/>
        <v>4122.82</v>
      </c>
      <c r="E50" s="27">
        <f t="shared" si="4"/>
        <v>7253.039999999999</v>
      </c>
    </row>
    <row r="51" spans="1:5" ht="12.75">
      <c r="A51" s="11" t="s">
        <v>63</v>
      </c>
      <c r="B51" s="12">
        <v>24633.72</v>
      </c>
      <c r="C51" s="26">
        <v>935.02</v>
      </c>
      <c r="D51" s="27">
        <f t="shared" si="4"/>
        <v>25568.74</v>
      </c>
      <c r="E51" s="27">
        <f t="shared" si="4"/>
        <v>26503.760000000002</v>
      </c>
    </row>
    <row r="52" spans="1:5" ht="12.75">
      <c r="A52" s="16" t="s">
        <v>11</v>
      </c>
      <c r="B52" s="22">
        <f>SUM(B49:B51)</f>
        <v>33033.32</v>
      </c>
      <c r="C52" s="31">
        <f>SUM(C49:C51)</f>
        <v>11557.17</v>
      </c>
      <c r="D52" s="28">
        <f t="shared" si="4"/>
        <v>44590.49</v>
      </c>
      <c r="E52" s="28">
        <f t="shared" si="4"/>
        <v>56147.659999999996</v>
      </c>
    </row>
    <row r="53" spans="1:5" ht="12.75">
      <c r="A53" s="3" t="s">
        <v>21</v>
      </c>
      <c r="B53" s="2"/>
      <c r="E53" s="27"/>
    </row>
    <row r="54" spans="1:5" ht="12.75">
      <c r="A54" s="11" t="s">
        <v>30</v>
      </c>
      <c r="B54" s="15">
        <v>8375.62</v>
      </c>
      <c r="C54" s="32">
        <v>9920.34</v>
      </c>
      <c r="D54" s="27">
        <f>SUM(B54:C54)</f>
        <v>18295.96</v>
      </c>
      <c r="E54" s="27">
        <f>SUM(C54:D54)</f>
        <v>28216.3</v>
      </c>
    </row>
    <row r="55" spans="1:5" ht="12.75">
      <c r="A55" s="16" t="s">
        <v>11</v>
      </c>
      <c r="B55" s="24">
        <f>SUM(B54)</f>
        <v>8375.62</v>
      </c>
      <c r="C55" s="31">
        <f>SUM(C54)</f>
        <v>9920.34</v>
      </c>
      <c r="D55" s="28">
        <f>SUM(B55:C55)</f>
        <v>18295.96</v>
      </c>
      <c r="E55" s="28">
        <f>SUM(C55:D55)</f>
        <v>28216.3</v>
      </c>
    </row>
    <row r="56" spans="1:5" ht="12.75">
      <c r="A56" s="3" t="s">
        <v>22</v>
      </c>
      <c r="B56" s="2"/>
      <c r="E56" s="27"/>
    </row>
    <row r="57" spans="1:5" ht="12.75">
      <c r="A57" s="11" t="s">
        <v>31</v>
      </c>
      <c r="B57" s="12">
        <v>898.14</v>
      </c>
      <c r="C57" s="26">
        <v>1093.68</v>
      </c>
      <c r="D57" s="27">
        <f aca="true" t="shared" si="5" ref="D57:E59">SUM(B57:C57)</f>
        <v>1991.8200000000002</v>
      </c>
      <c r="E57" s="27">
        <f t="shared" si="5"/>
        <v>3085.5</v>
      </c>
    </row>
    <row r="58" spans="1:5" ht="12.75">
      <c r="A58" s="11" t="s">
        <v>64</v>
      </c>
      <c r="B58" s="12">
        <v>20</v>
      </c>
      <c r="C58" s="26">
        <v>616.62</v>
      </c>
      <c r="D58" s="27">
        <f t="shared" si="5"/>
        <v>636.62</v>
      </c>
      <c r="E58" s="27">
        <f t="shared" si="5"/>
        <v>1253.24</v>
      </c>
    </row>
    <row r="59" spans="1:5" ht="12.75">
      <c r="A59" s="11" t="s">
        <v>35</v>
      </c>
      <c r="B59" s="12">
        <v>3569.88</v>
      </c>
      <c r="C59" s="26">
        <v>872.58</v>
      </c>
      <c r="D59" s="27">
        <f t="shared" si="5"/>
        <v>4442.46</v>
      </c>
      <c r="E59" s="27">
        <f t="shared" si="5"/>
        <v>5315.04</v>
      </c>
    </row>
    <row r="60" spans="1:5" ht="12.75">
      <c r="A60" s="16" t="s">
        <v>11</v>
      </c>
      <c r="B60" s="22">
        <f>SUM(B57:B59)</f>
        <v>4488.02</v>
      </c>
      <c r="C60" s="31">
        <f>SUM(C57:C59)</f>
        <v>2582.88</v>
      </c>
      <c r="D60" s="28">
        <f>SUM(D57:D59)</f>
        <v>7070.9</v>
      </c>
      <c r="E60" s="28">
        <f>SUM(E57:E59)</f>
        <v>9653.779999999999</v>
      </c>
    </row>
  </sheetData>
  <mergeCells count="4">
    <mergeCell ref="A17:B17"/>
    <mergeCell ref="A28:B28"/>
    <mergeCell ref="A2:D2"/>
    <mergeCell ref="A1:D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31">
      <selection activeCell="B30" sqref="B30:D60"/>
    </sheetView>
  </sheetViews>
  <sheetFormatPr defaultColWidth="9.140625" defaultRowHeight="12.75"/>
  <cols>
    <col min="1" max="1" width="46.00390625" style="0" bestFit="1" customWidth="1"/>
    <col min="2" max="2" width="16.7109375" style="25" customWidth="1"/>
    <col min="3" max="3" width="12.7109375" style="0" customWidth="1"/>
    <col min="4" max="4" width="14.28125" style="0" bestFit="1" customWidth="1"/>
    <col min="5" max="5" width="9.7109375" style="0" bestFit="1" customWidth="1"/>
    <col min="6" max="6" width="10.7109375" style="0" bestFit="1" customWidth="1"/>
  </cols>
  <sheetData>
    <row r="1" spans="1:4" ht="18">
      <c r="A1" s="54" t="s">
        <v>0</v>
      </c>
      <c r="B1" s="54"/>
      <c r="C1" s="54"/>
      <c r="D1" s="54"/>
    </row>
    <row r="2" spans="1:4" ht="18">
      <c r="A2" s="54" t="s">
        <v>67</v>
      </c>
      <c r="B2" s="54"/>
      <c r="C2" s="54"/>
      <c r="D2" s="54"/>
    </row>
    <row r="3" spans="1:4" ht="12.75">
      <c r="A3" s="8"/>
      <c r="B3" s="39"/>
      <c r="C3" s="26"/>
      <c r="D3" s="27"/>
    </row>
    <row r="4" spans="1:4" ht="12.75">
      <c r="A4" s="3" t="s">
        <v>4</v>
      </c>
      <c r="B4" s="40" t="s">
        <v>50</v>
      </c>
      <c r="C4" s="29" t="s">
        <v>51</v>
      </c>
      <c r="D4" s="30" t="s">
        <v>49</v>
      </c>
    </row>
    <row r="5" spans="1:4" ht="12.75">
      <c r="A5" s="13" t="s">
        <v>33</v>
      </c>
      <c r="B5" s="18">
        <v>2443.44</v>
      </c>
      <c r="C5" s="26"/>
      <c r="D5" s="36">
        <v>2334.99</v>
      </c>
    </row>
    <row r="6" spans="1:4" ht="12.75">
      <c r="A6" s="13" t="s">
        <v>9</v>
      </c>
      <c r="B6" s="18">
        <v>204.87</v>
      </c>
      <c r="C6" s="26"/>
      <c r="D6" s="36">
        <v>115.68</v>
      </c>
    </row>
    <row r="7" spans="1:4" ht="12.75">
      <c r="A7" s="11" t="s">
        <v>10</v>
      </c>
      <c r="B7" s="18">
        <v>59637.88</v>
      </c>
      <c r="C7" s="26"/>
      <c r="D7" s="36">
        <v>50324.66</v>
      </c>
    </row>
    <row r="8" spans="1:4" ht="12.75">
      <c r="A8" s="1" t="s">
        <v>39</v>
      </c>
      <c r="B8" s="18">
        <v>74.86</v>
      </c>
      <c r="C8" s="26"/>
      <c r="D8" s="36">
        <v>77.01</v>
      </c>
    </row>
    <row r="9" spans="1:4" ht="12.75">
      <c r="A9" s="3" t="s">
        <v>5</v>
      </c>
      <c r="B9" s="18"/>
      <c r="C9" s="26"/>
      <c r="D9" s="35"/>
    </row>
    <row r="10" spans="1:4" ht="12.75">
      <c r="A10" s="11" t="s">
        <v>6</v>
      </c>
      <c r="B10" s="18">
        <v>22938.64</v>
      </c>
      <c r="C10" s="26"/>
      <c r="D10" s="36">
        <v>33480.95</v>
      </c>
    </row>
    <row r="11" spans="1:4" ht="12.75">
      <c r="A11" s="11" t="s">
        <v>7</v>
      </c>
      <c r="B11" s="18">
        <v>24238.91</v>
      </c>
      <c r="C11" s="26"/>
      <c r="D11" s="36">
        <v>36387.17</v>
      </c>
    </row>
    <row r="12" spans="1:4" ht="12.75">
      <c r="A12" s="11" t="s">
        <v>52</v>
      </c>
      <c r="B12" s="18">
        <v>162564.22</v>
      </c>
      <c r="C12" s="26"/>
      <c r="D12" s="36">
        <v>133474.17</v>
      </c>
    </row>
    <row r="13" spans="1:4" ht="12.75">
      <c r="A13" s="16" t="s">
        <v>40</v>
      </c>
      <c r="B13" s="18"/>
      <c r="C13" s="26"/>
      <c r="D13" s="35"/>
    </row>
    <row r="14" spans="1:4" ht="12.75">
      <c r="A14" s="11" t="s">
        <v>53</v>
      </c>
      <c r="B14" s="18">
        <v>8361.11</v>
      </c>
      <c r="C14" s="26"/>
      <c r="D14" s="36">
        <v>3241.78</v>
      </c>
    </row>
    <row r="15" spans="1:4" ht="12.75">
      <c r="A15" s="23" t="s">
        <v>37</v>
      </c>
      <c r="B15" s="41">
        <f>SUM(B5:B14)</f>
        <v>280463.93</v>
      </c>
      <c r="C15" s="26"/>
      <c r="D15" s="37">
        <f>SUM(D5:D14)</f>
        <v>259436.41</v>
      </c>
    </row>
    <row r="16" spans="1:4" ht="12.75">
      <c r="A16" s="3"/>
      <c r="B16" s="18"/>
      <c r="C16" s="26"/>
      <c r="D16" s="35"/>
    </row>
    <row r="17" spans="1:4" ht="15">
      <c r="A17" s="34" t="s">
        <v>15</v>
      </c>
      <c r="B17" s="18"/>
      <c r="C17" s="26"/>
      <c r="D17" s="35"/>
    </row>
    <row r="18" spans="1:6" ht="12.75">
      <c r="A18" s="14" t="s">
        <v>47</v>
      </c>
      <c r="B18" s="18">
        <v>156448.16</v>
      </c>
      <c r="C18" s="36">
        <v>72876.67</v>
      </c>
      <c r="D18" s="43">
        <f>SUM(B18+C18)</f>
        <v>229324.83000000002</v>
      </c>
      <c r="F18" s="27"/>
    </row>
    <row r="19" spans="1:6" ht="12.75">
      <c r="A19" s="14" t="s">
        <v>48</v>
      </c>
      <c r="B19" s="18">
        <v>20199.41</v>
      </c>
      <c r="C19" s="36">
        <v>7127.76</v>
      </c>
      <c r="D19" s="44">
        <f aca="true" t="shared" si="0" ref="D19:D25">SUM(B19:C19)</f>
        <v>27327.17</v>
      </c>
      <c r="F19" s="27"/>
    </row>
    <row r="20" spans="1:6" ht="12.75">
      <c r="A20" s="14" t="s">
        <v>1</v>
      </c>
      <c r="B20" s="18">
        <v>64127.2</v>
      </c>
      <c r="C20" s="36">
        <v>24306.11</v>
      </c>
      <c r="D20" s="44">
        <f t="shared" si="0"/>
        <v>88433.31</v>
      </c>
      <c r="F20" s="27"/>
    </row>
    <row r="21" spans="1:6" ht="12.75">
      <c r="A21" s="14" t="s">
        <v>54</v>
      </c>
      <c r="B21" s="18">
        <v>56.25</v>
      </c>
      <c r="C21" s="36">
        <v>45.3</v>
      </c>
      <c r="D21" s="44">
        <f t="shared" si="0"/>
        <v>101.55</v>
      </c>
      <c r="F21" s="27"/>
    </row>
    <row r="22" spans="1:6" ht="12.75">
      <c r="A22" s="14" t="s">
        <v>55</v>
      </c>
      <c r="B22" s="18">
        <v>48</v>
      </c>
      <c r="C22" s="36">
        <v>177</v>
      </c>
      <c r="D22" s="44">
        <f t="shared" si="0"/>
        <v>225</v>
      </c>
      <c r="F22" s="27"/>
    </row>
    <row r="23" spans="1:6" ht="12.75">
      <c r="A23" s="14" t="s">
        <v>8</v>
      </c>
      <c r="B23" s="18">
        <v>675</v>
      </c>
      <c r="C23" s="36">
        <v>0</v>
      </c>
      <c r="D23" s="44">
        <f t="shared" si="0"/>
        <v>675</v>
      </c>
      <c r="F23" s="27"/>
    </row>
    <row r="24" spans="1:6" ht="12.75">
      <c r="A24" s="14" t="s">
        <v>2</v>
      </c>
      <c r="B24" s="18">
        <v>458.57</v>
      </c>
      <c r="C24" s="36">
        <v>0</v>
      </c>
      <c r="D24" s="44">
        <f t="shared" si="0"/>
        <v>458.57</v>
      </c>
      <c r="F24" s="27"/>
    </row>
    <row r="25" spans="1:6" ht="12.75">
      <c r="A25" s="14" t="s">
        <v>3</v>
      </c>
      <c r="B25" s="18">
        <v>2140.79</v>
      </c>
      <c r="C25" s="36">
        <v>1189.43</v>
      </c>
      <c r="D25" s="44">
        <f t="shared" si="0"/>
        <v>3330.2200000000003</v>
      </c>
      <c r="F25" s="27"/>
    </row>
    <row r="26" spans="1:4" ht="12.75">
      <c r="A26" s="16" t="s">
        <v>11</v>
      </c>
      <c r="B26" s="41">
        <f>SUM(B26:C26)</f>
        <v>244153.38</v>
      </c>
      <c r="C26" s="31">
        <f>SUM(C18:C25)</f>
        <v>105722.26999999999</v>
      </c>
      <c r="D26" s="37">
        <f>SUM(D18:D25)</f>
        <v>349875.64999999997</v>
      </c>
    </row>
    <row r="27" spans="1:4" ht="12.75">
      <c r="A27" s="1"/>
      <c r="B27" s="18"/>
      <c r="C27" s="26"/>
      <c r="D27" s="35"/>
    </row>
    <row r="28" spans="1:4" ht="15">
      <c r="A28" s="34" t="s">
        <v>14</v>
      </c>
      <c r="B28" s="18"/>
      <c r="C28" s="26"/>
      <c r="D28" s="35"/>
    </row>
    <row r="29" spans="1:4" ht="12.75">
      <c r="A29" s="3" t="s">
        <v>16</v>
      </c>
      <c r="B29" s="18"/>
      <c r="C29" s="26"/>
      <c r="D29" s="35"/>
    </row>
    <row r="30" spans="1:5" ht="12.75">
      <c r="A30" s="11" t="s">
        <v>41</v>
      </c>
      <c r="B30" s="18">
        <v>39054.15</v>
      </c>
      <c r="C30" s="26">
        <v>26894.59</v>
      </c>
      <c r="D30" s="27">
        <f>SUM(B30:C30)</f>
        <v>65948.74</v>
      </c>
      <c r="E30" s="18"/>
    </row>
    <row r="31" spans="1:5" ht="12.75">
      <c r="A31" s="11" t="s">
        <v>17</v>
      </c>
      <c r="B31" s="18">
        <v>21274.72</v>
      </c>
      <c r="C31" s="26">
        <v>10442.96</v>
      </c>
      <c r="D31" s="36">
        <f>SUM(B31:C31)</f>
        <v>31717.68</v>
      </c>
      <c r="E31" s="18"/>
    </row>
    <row r="32" spans="1:6" ht="12.75">
      <c r="A32" s="16" t="s">
        <v>11</v>
      </c>
      <c r="B32" s="41">
        <f>SUM(B30:B31)</f>
        <v>60328.87</v>
      </c>
      <c r="C32" s="31">
        <f>SUM(C30:C31)</f>
        <v>37337.55</v>
      </c>
      <c r="D32" s="37">
        <f>SUM(B32:C32)</f>
        <v>97666.42000000001</v>
      </c>
      <c r="E32" s="37"/>
      <c r="F32" s="37"/>
    </row>
    <row r="33" spans="1:4" ht="12.75">
      <c r="A33" s="3" t="s">
        <v>18</v>
      </c>
      <c r="B33" s="18"/>
      <c r="C33" s="26"/>
      <c r="D33" s="35"/>
    </row>
    <row r="34" spans="1:5" ht="12.75">
      <c r="A34" s="11" t="s">
        <v>65</v>
      </c>
      <c r="B34" s="18">
        <v>6720.12</v>
      </c>
      <c r="C34" s="26">
        <v>6720.12</v>
      </c>
      <c r="D34" s="36">
        <f>SUM(B34:C34)</f>
        <v>13440.24</v>
      </c>
      <c r="E34" s="18"/>
    </row>
    <row r="35" spans="1:5" ht="12.75">
      <c r="A35" s="11" t="s">
        <v>56</v>
      </c>
      <c r="B35" s="18">
        <v>5858.72</v>
      </c>
      <c r="C35" s="26">
        <v>2390.07</v>
      </c>
      <c r="D35" s="36">
        <f>SUM(B35:C35)</f>
        <v>8248.79</v>
      </c>
      <c r="E35" s="18"/>
    </row>
    <row r="36" spans="1:6" ht="12.75">
      <c r="A36" s="16" t="s">
        <v>11</v>
      </c>
      <c r="B36" s="41">
        <f>SUM(B34:B35)</f>
        <v>12578.84</v>
      </c>
      <c r="C36" s="31">
        <f>SUM(C34:C35)</f>
        <v>9110.19</v>
      </c>
      <c r="D36" s="37">
        <f>SUM(B36:C36)</f>
        <v>21689.03</v>
      </c>
      <c r="E36" s="41"/>
      <c r="F36" s="37"/>
    </row>
    <row r="37" spans="1:4" ht="12.75">
      <c r="A37" s="3" t="s">
        <v>19</v>
      </c>
      <c r="B37" s="18"/>
      <c r="C37" s="26"/>
      <c r="D37" s="35"/>
    </row>
    <row r="38" spans="1:5" ht="12.75">
      <c r="A38" s="11" t="s">
        <v>57</v>
      </c>
      <c r="B38" s="18">
        <v>7908.4</v>
      </c>
      <c r="C38" s="26">
        <v>7611.29</v>
      </c>
      <c r="D38" s="36">
        <f>SUM(B38:C38)</f>
        <v>15519.689999999999</v>
      </c>
      <c r="E38" s="18"/>
    </row>
    <row r="39" spans="1:5" ht="12.75">
      <c r="A39" s="11" t="s">
        <v>24</v>
      </c>
      <c r="B39" s="18">
        <v>4933.33</v>
      </c>
      <c r="C39" s="26">
        <v>2605.53</v>
      </c>
      <c r="D39" s="36">
        <f>SUM(B39:C39)</f>
        <v>7538.860000000001</v>
      </c>
      <c r="E39" s="18"/>
    </row>
    <row r="40" spans="1:6" ht="12.75">
      <c r="A40" s="16" t="s">
        <v>11</v>
      </c>
      <c r="B40" s="41">
        <f>SUM(B38:B39)</f>
        <v>12841.73</v>
      </c>
      <c r="C40" s="31">
        <f>SUM(C38:C39)</f>
        <v>10216.82</v>
      </c>
      <c r="D40" s="37">
        <f>SUM(B40:C40)</f>
        <v>23058.55</v>
      </c>
      <c r="F40" s="37"/>
    </row>
    <row r="41" spans="1:4" ht="12.75">
      <c r="A41" s="3" t="s">
        <v>20</v>
      </c>
      <c r="B41" s="18"/>
      <c r="C41" s="26"/>
      <c r="D41" s="35"/>
    </row>
    <row r="42" spans="1:4" ht="12.75">
      <c r="A42" s="1" t="s">
        <v>25</v>
      </c>
      <c r="B42" s="18">
        <v>15700.73</v>
      </c>
      <c r="C42" s="26">
        <v>6635.18</v>
      </c>
      <c r="D42" s="36">
        <f>SUM(B42:C42)</f>
        <v>22335.91</v>
      </c>
    </row>
    <row r="43" spans="1:6" ht="12.75">
      <c r="A43" s="16" t="s">
        <v>11</v>
      </c>
      <c r="B43" s="41">
        <f>SUM(B42)</f>
        <v>15700.73</v>
      </c>
      <c r="C43" s="31">
        <f>SUM(C42)</f>
        <v>6635.18</v>
      </c>
      <c r="D43" s="37">
        <f>SUM(B43:C43)</f>
        <v>22335.91</v>
      </c>
      <c r="F43" s="37"/>
    </row>
    <row r="44" spans="1:4" ht="12.75">
      <c r="A44" s="3" t="s">
        <v>58</v>
      </c>
      <c r="B44" s="18"/>
      <c r="C44" s="26"/>
      <c r="D44" s="35"/>
    </row>
    <row r="45" spans="1:4" ht="12.75">
      <c r="A45" s="11" t="s">
        <v>59</v>
      </c>
      <c r="B45" s="18">
        <v>18020.58</v>
      </c>
      <c r="C45" s="26">
        <v>9010.29</v>
      </c>
      <c r="D45" s="36">
        <f>SUM(B45:C45)</f>
        <v>27030.870000000003</v>
      </c>
    </row>
    <row r="46" spans="1:4" ht="12.75">
      <c r="A46" s="11" t="s">
        <v>27</v>
      </c>
      <c r="B46" s="18">
        <v>150</v>
      </c>
      <c r="C46" s="26">
        <v>0</v>
      </c>
      <c r="D46" s="36">
        <f>SUM(B46:C46)</f>
        <v>150</v>
      </c>
    </row>
    <row r="47" spans="1:6" ht="12.75">
      <c r="A47" s="16" t="s">
        <v>11</v>
      </c>
      <c r="B47" s="41">
        <f>SUM(B45:B46)</f>
        <v>18170.58</v>
      </c>
      <c r="C47" s="31">
        <f>SUM(C45:C46)</f>
        <v>9010.29</v>
      </c>
      <c r="D47" s="38">
        <f>SUM(B47:C47)</f>
        <v>27180.870000000003</v>
      </c>
      <c r="F47" s="38"/>
    </row>
    <row r="48" spans="1:4" ht="12.75">
      <c r="A48" s="3" t="s">
        <v>60</v>
      </c>
      <c r="B48" s="18"/>
      <c r="C48" s="26"/>
      <c r="D48" s="35"/>
    </row>
    <row r="49" spans="1:5" ht="12.75">
      <c r="A49" s="11" t="s">
        <v>61</v>
      </c>
      <c r="B49" s="18">
        <v>14898.93</v>
      </c>
      <c r="C49" s="26">
        <v>7651.36</v>
      </c>
      <c r="D49" s="36">
        <f>SUM(B49:C49)</f>
        <v>22550.29</v>
      </c>
      <c r="E49" s="18"/>
    </row>
    <row r="50" spans="1:5" ht="12.75">
      <c r="A50" s="11" t="s">
        <v>62</v>
      </c>
      <c r="B50" s="18">
        <v>4122.82</v>
      </c>
      <c r="C50" s="26">
        <v>1030.22</v>
      </c>
      <c r="D50" s="36">
        <f>SUM(B50:C50)</f>
        <v>5153.04</v>
      </c>
      <c r="E50" s="18"/>
    </row>
    <row r="51" spans="1:5" ht="12.75">
      <c r="A51" s="11" t="s">
        <v>68</v>
      </c>
      <c r="B51" s="18">
        <v>25568.74</v>
      </c>
      <c r="C51" s="26">
        <v>1295.02</v>
      </c>
      <c r="D51" s="36">
        <f>SUM(B51:C51)</f>
        <v>26863.760000000002</v>
      </c>
      <c r="E51" s="18"/>
    </row>
    <row r="52" spans="1:6" ht="12.75">
      <c r="A52" s="16" t="s">
        <v>11</v>
      </c>
      <c r="B52" s="41">
        <f>SUM(B49:B51)</f>
        <v>44590.490000000005</v>
      </c>
      <c r="C52" s="31">
        <f>SUM(C49:C51)</f>
        <v>9976.6</v>
      </c>
      <c r="D52" s="38">
        <f>SUM(B52:C52)</f>
        <v>54567.090000000004</v>
      </c>
      <c r="E52" s="41"/>
      <c r="F52" s="38"/>
    </row>
    <row r="53" spans="1:4" ht="12.75">
      <c r="A53" s="3" t="s">
        <v>21</v>
      </c>
      <c r="B53" s="18"/>
      <c r="C53" s="26"/>
      <c r="D53" s="35"/>
    </row>
    <row r="54" spans="1:4" ht="12.75">
      <c r="A54" s="11" t="s">
        <v>30</v>
      </c>
      <c r="B54" s="18">
        <v>18295.96</v>
      </c>
      <c r="C54" s="32">
        <v>1406.24</v>
      </c>
      <c r="D54" s="36">
        <f>SUM(B54:C54)</f>
        <v>19702.2</v>
      </c>
    </row>
    <row r="55" spans="1:6" ht="12.75">
      <c r="A55" s="16" t="s">
        <v>11</v>
      </c>
      <c r="B55" s="41">
        <f>SUM(B54)</f>
        <v>18295.96</v>
      </c>
      <c r="C55" s="31">
        <f>SUM(C54)</f>
        <v>1406.24</v>
      </c>
      <c r="D55" s="38">
        <f>SUM(B55:C55)</f>
        <v>19702.2</v>
      </c>
      <c r="F55" s="38"/>
    </row>
    <row r="56" spans="1:4" ht="12.75">
      <c r="A56" s="3" t="s">
        <v>22</v>
      </c>
      <c r="B56" s="18"/>
      <c r="C56" s="26"/>
      <c r="D56" s="35"/>
    </row>
    <row r="57" spans="1:4" ht="12.75">
      <c r="A57" s="11" t="s">
        <v>31</v>
      </c>
      <c r="B57" s="18">
        <v>1991.82</v>
      </c>
      <c r="C57" s="26">
        <v>1088.5</v>
      </c>
      <c r="D57" s="36">
        <f>SUM(B57:C57)</f>
        <v>3080.3199999999997</v>
      </c>
    </row>
    <row r="58" spans="1:4" ht="12.75">
      <c r="A58" s="11" t="s">
        <v>64</v>
      </c>
      <c r="B58" s="18">
        <v>636.62</v>
      </c>
      <c r="C58" s="26">
        <v>1135.18</v>
      </c>
      <c r="D58" s="36">
        <f>SUM(B58:C58)</f>
        <v>1771.8000000000002</v>
      </c>
    </row>
    <row r="59" spans="1:4" ht="12.75">
      <c r="A59" s="11" t="s">
        <v>35</v>
      </c>
      <c r="B59" s="18">
        <v>4442.46</v>
      </c>
      <c r="C59" s="26">
        <v>3939.08</v>
      </c>
      <c r="D59" s="36">
        <f>SUM(B59:C59)</f>
        <v>8381.54</v>
      </c>
    </row>
    <row r="60" spans="1:6" ht="12.75">
      <c r="A60" s="16" t="s">
        <v>11</v>
      </c>
      <c r="B60" s="41">
        <f>SUM(B57:B59)</f>
        <v>7070.9</v>
      </c>
      <c r="C60" s="31">
        <f>SUM(C57:C59)</f>
        <v>6162.76</v>
      </c>
      <c r="D60" s="38">
        <f>SUM(B60:C60)</f>
        <v>13233.66</v>
      </c>
      <c r="F60" s="38"/>
    </row>
    <row r="61" ht="12.75">
      <c r="F61" s="42"/>
    </row>
    <row r="62" ht="12.75">
      <c r="F62" s="42"/>
    </row>
  </sheetData>
  <mergeCells count="2">
    <mergeCell ref="A1:D1"/>
    <mergeCell ref="A2:D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:D60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2.140625" style="0" bestFit="1" customWidth="1"/>
    <col min="4" max="4" width="11.57421875" style="0" bestFit="1" customWidth="1"/>
    <col min="5" max="5" width="10.421875" style="0" bestFit="1" customWidth="1"/>
    <col min="6" max="6" width="14.28125" style="0" bestFit="1" customWidth="1"/>
    <col min="8" max="8" width="9.57421875" style="0" customWidth="1"/>
  </cols>
  <sheetData>
    <row r="1" spans="1:4" ht="18">
      <c r="A1" s="54" t="s">
        <v>0</v>
      </c>
      <c r="B1" s="54"/>
      <c r="C1" s="54"/>
      <c r="D1" s="54"/>
    </row>
    <row r="2" spans="1:4" ht="18">
      <c r="A2" s="54" t="s">
        <v>69</v>
      </c>
      <c r="B2" s="54"/>
      <c r="C2" s="54"/>
      <c r="D2" s="54"/>
    </row>
    <row r="3" spans="1:4" ht="12.75">
      <c r="A3" s="8"/>
      <c r="B3" s="39"/>
      <c r="C3" s="26"/>
      <c r="D3" s="27"/>
    </row>
    <row r="4" spans="1:4" ht="12.75">
      <c r="A4" s="3" t="s">
        <v>4</v>
      </c>
      <c r="B4" s="40" t="s">
        <v>50</v>
      </c>
      <c r="C4" s="29" t="s">
        <v>51</v>
      </c>
      <c r="D4" s="30" t="s">
        <v>49</v>
      </c>
    </row>
    <row r="5" spans="1:5" ht="12.75">
      <c r="A5" s="13" t="s">
        <v>33</v>
      </c>
      <c r="B5" s="36">
        <v>2334.99</v>
      </c>
      <c r="C5" s="45"/>
      <c r="D5" s="46">
        <v>3187.51</v>
      </c>
      <c r="E5" s="36"/>
    </row>
    <row r="6" spans="1:5" ht="12.75">
      <c r="A6" s="13" t="s">
        <v>9</v>
      </c>
      <c r="B6" s="36">
        <v>115.68</v>
      </c>
      <c r="C6" s="45"/>
      <c r="D6" s="46">
        <v>161.16</v>
      </c>
      <c r="E6" s="36"/>
    </row>
    <row r="7" spans="1:5" ht="12.75">
      <c r="A7" s="11" t="s">
        <v>10</v>
      </c>
      <c r="B7" s="36">
        <v>50324.66</v>
      </c>
      <c r="C7" s="45"/>
      <c r="D7" s="46">
        <v>55971.73</v>
      </c>
      <c r="E7" s="36"/>
    </row>
    <row r="8" spans="1:5" ht="12.75">
      <c r="A8" s="1" t="s">
        <v>39</v>
      </c>
      <c r="B8" s="36">
        <v>77.01</v>
      </c>
      <c r="C8" s="45"/>
      <c r="D8" s="46">
        <v>22.5</v>
      </c>
      <c r="E8" s="36"/>
    </row>
    <row r="9" spans="1:5" ht="12.75">
      <c r="A9" s="3" t="s">
        <v>5</v>
      </c>
      <c r="B9" s="18"/>
      <c r="C9" s="45"/>
      <c r="D9" s="47"/>
      <c r="E9" s="35"/>
    </row>
    <row r="10" spans="1:5" ht="12.75">
      <c r="A10" s="11" t="s">
        <v>6</v>
      </c>
      <c r="B10" s="36">
        <v>33480.95</v>
      </c>
      <c r="C10" s="45"/>
      <c r="D10" s="46">
        <v>38873.13</v>
      </c>
      <c r="E10" s="36"/>
    </row>
    <row r="11" spans="1:5" ht="12.75">
      <c r="A11" s="11" t="s">
        <v>7</v>
      </c>
      <c r="B11" s="36">
        <v>36387.17</v>
      </c>
      <c r="C11" s="45"/>
      <c r="D11" s="46">
        <v>48641.29</v>
      </c>
      <c r="E11" s="36"/>
    </row>
    <row r="12" spans="1:5" ht="12.75">
      <c r="A12" s="11" t="s">
        <v>52</v>
      </c>
      <c r="B12" s="36">
        <v>133474.17</v>
      </c>
      <c r="C12" s="45"/>
      <c r="D12" s="46">
        <v>86059.91</v>
      </c>
      <c r="E12" s="36"/>
    </row>
    <row r="13" spans="1:5" ht="12.75">
      <c r="A13" s="16" t="s">
        <v>40</v>
      </c>
      <c r="B13" s="18"/>
      <c r="C13" s="45"/>
      <c r="D13" s="47"/>
      <c r="E13" s="35"/>
    </row>
    <row r="14" spans="1:5" ht="12.75">
      <c r="A14" s="11" t="s">
        <v>53</v>
      </c>
      <c r="B14" s="36">
        <v>3241.78</v>
      </c>
      <c r="C14" s="45"/>
      <c r="D14" s="46">
        <v>5988.9</v>
      </c>
      <c r="E14" s="36"/>
    </row>
    <row r="15" spans="1:5" ht="12.75">
      <c r="A15" s="23" t="s">
        <v>37</v>
      </c>
      <c r="B15" s="41">
        <f>SUM(B5:B14)</f>
        <v>259436.41</v>
      </c>
      <c r="C15" s="45"/>
      <c r="D15" s="48">
        <f>SUM(D5:D14)</f>
        <v>238906.13</v>
      </c>
      <c r="E15" s="37"/>
    </row>
    <row r="16" spans="1:5" ht="12.75">
      <c r="A16" s="3"/>
      <c r="B16" s="18"/>
      <c r="C16" s="45"/>
      <c r="D16" s="47"/>
      <c r="E16" s="35"/>
    </row>
    <row r="17" spans="1:5" ht="15">
      <c r="A17" s="34" t="s">
        <v>15</v>
      </c>
      <c r="B17" s="18"/>
      <c r="C17" s="45"/>
      <c r="D17" s="47"/>
      <c r="E17" s="35"/>
    </row>
    <row r="18" spans="1:5" ht="12.75">
      <c r="A18" s="14" t="s">
        <v>47</v>
      </c>
      <c r="B18" s="18">
        <v>229324.83</v>
      </c>
      <c r="C18" s="46">
        <v>72771.86</v>
      </c>
      <c r="D18" s="45">
        <f>SUM(B18:C18)</f>
        <v>302096.69</v>
      </c>
      <c r="E18" s="43"/>
    </row>
    <row r="19" spans="1:5" ht="12.75">
      <c r="A19" s="14" t="s">
        <v>48</v>
      </c>
      <c r="B19" s="18">
        <v>27327.17</v>
      </c>
      <c r="C19" s="45">
        <v>7095.18</v>
      </c>
      <c r="D19" s="45">
        <f aca="true" t="shared" si="0" ref="D19:D25">SUM(B19:C19)</f>
        <v>34422.35</v>
      </c>
      <c r="E19" s="44"/>
    </row>
    <row r="20" spans="1:5" ht="12.75">
      <c r="A20" s="14" t="s">
        <v>1</v>
      </c>
      <c r="B20" s="18">
        <v>88433.31</v>
      </c>
      <c r="C20" s="45">
        <v>24096.08</v>
      </c>
      <c r="D20" s="45">
        <f t="shared" si="0"/>
        <v>112529.39</v>
      </c>
      <c r="E20" s="44"/>
    </row>
    <row r="21" spans="1:5" ht="12.75">
      <c r="A21" s="14" t="s">
        <v>54</v>
      </c>
      <c r="B21" s="18">
        <v>101.55</v>
      </c>
      <c r="C21" s="45">
        <v>10.95</v>
      </c>
      <c r="D21" s="45">
        <f t="shared" si="0"/>
        <v>112.5</v>
      </c>
      <c r="E21" s="44"/>
    </row>
    <row r="22" spans="1:5" ht="12.75">
      <c r="A22" s="14" t="s">
        <v>55</v>
      </c>
      <c r="B22" s="18">
        <v>225</v>
      </c>
      <c r="C22" s="45">
        <v>60</v>
      </c>
      <c r="D22" s="45">
        <f t="shared" si="0"/>
        <v>285</v>
      </c>
      <c r="E22" s="44"/>
    </row>
    <row r="23" spans="1:5" ht="12.75">
      <c r="A23" s="14" t="s">
        <v>8</v>
      </c>
      <c r="B23" s="18">
        <v>675</v>
      </c>
      <c r="C23" s="45">
        <v>0</v>
      </c>
      <c r="D23" s="45">
        <f t="shared" si="0"/>
        <v>675</v>
      </c>
      <c r="E23" s="44"/>
    </row>
    <row r="24" spans="1:5" ht="12.75">
      <c r="A24" s="14" t="s">
        <v>2</v>
      </c>
      <c r="B24" s="18">
        <v>458.57</v>
      </c>
      <c r="C24" s="45">
        <v>37.71</v>
      </c>
      <c r="D24" s="45">
        <f t="shared" si="0"/>
        <v>496.28</v>
      </c>
      <c r="E24" s="44"/>
    </row>
    <row r="25" spans="1:5" ht="12.75">
      <c r="A25" s="14" t="s">
        <v>3</v>
      </c>
      <c r="B25" s="18">
        <v>3330.22</v>
      </c>
      <c r="C25" s="45">
        <v>1032.15</v>
      </c>
      <c r="D25" s="45">
        <f t="shared" si="0"/>
        <v>4362.37</v>
      </c>
      <c r="E25" s="44"/>
    </row>
    <row r="26" spans="1:5" ht="12.75">
      <c r="A26" s="16" t="s">
        <v>11</v>
      </c>
      <c r="B26" s="41">
        <f>SUM(B18:B25)</f>
        <v>349875.64999999997</v>
      </c>
      <c r="C26" s="49">
        <f>SUM(C18:C25)</f>
        <v>105103.93000000001</v>
      </c>
      <c r="D26" s="48">
        <f>SUM(D18:D25)</f>
        <v>454979.58</v>
      </c>
      <c r="E26" s="37"/>
    </row>
    <row r="27" spans="1:5" ht="12.75">
      <c r="A27" s="1"/>
      <c r="B27" s="18"/>
      <c r="C27" s="45"/>
      <c r="D27" s="47"/>
      <c r="E27" s="35"/>
    </row>
    <row r="28" spans="1:5" ht="15">
      <c r="A28" s="34" t="s">
        <v>14</v>
      </c>
      <c r="B28" s="18"/>
      <c r="C28" s="45"/>
      <c r="D28" s="47"/>
      <c r="E28" s="35"/>
    </row>
    <row r="29" spans="1:5" ht="12.75">
      <c r="A29" s="3" t="s">
        <v>16</v>
      </c>
      <c r="B29" s="18"/>
      <c r="C29" s="45"/>
      <c r="D29" s="47"/>
      <c r="E29" s="35"/>
    </row>
    <row r="30" spans="1:8" ht="12.75">
      <c r="A30" s="11" t="s">
        <v>41</v>
      </c>
      <c r="B30" s="18">
        <v>65948.74</v>
      </c>
      <c r="C30" s="45">
        <v>24847.42</v>
      </c>
      <c r="D30" s="45">
        <f>SUM(B30:C30)</f>
        <v>90796.16</v>
      </c>
      <c r="E30" s="27"/>
      <c r="F30" s="18"/>
      <c r="G30" s="26"/>
      <c r="H30" s="27"/>
    </row>
    <row r="31" spans="1:9" ht="12.75">
      <c r="A31" s="11" t="s">
        <v>17</v>
      </c>
      <c r="B31" s="18">
        <v>31717.68</v>
      </c>
      <c r="C31" s="45">
        <v>6424.89</v>
      </c>
      <c r="D31" s="45">
        <f>SUM(B31:C31)</f>
        <v>38142.57</v>
      </c>
      <c r="E31" s="36"/>
      <c r="F31" s="18"/>
      <c r="G31" s="18"/>
      <c r="H31" s="26"/>
      <c r="I31" s="27"/>
    </row>
    <row r="32" spans="1:9" ht="12.75">
      <c r="A32" s="16" t="s">
        <v>11</v>
      </c>
      <c r="B32" s="41">
        <f>SUM(B30:B31)</f>
        <v>97666.42000000001</v>
      </c>
      <c r="C32" s="49">
        <f>SUM(C30:C31)</f>
        <v>31272.309999999998</v>
      </c>
      <c r="D32" s="48">
        <f>SUM(D30:D31)</f>
        <v>128938.73000000001</v>
      </c>
      <c r="E32" s="37"/>
      <c r="F32" s="41"/>
      <c r="G32" s="18"/>
      <c r="H32" s="26"/>
      <c r="I32" s="36"/>
    </row>
    <row r="33" spans="1:9" ht="12.75">
      <c r="A33" s="3" t="s">
        <v>18</v>
      </c>
      <c r="B33" s="18"/>
      <c r="C33" s="45"/>
      <c r="D33" s="47"/>
      <c r="E33" s="35"/>
      <c r="F33" s="18"/>
      <c r="G33" s="41"/>
      <c r="H33" s="31"/>
      <c r="I33" s="37"/>
    </row>
    <row r="34" spans="1:9" ht="12.75">
      <c r="A34" s="11" t="s">
        <v>65</v>
      </c>
      <c r="B34" s="18">
        <v>13440.24</v>
      </c>
      <c r="C34" s="46">
        <v>6720.12</v>
      </c>
      <c r="D34" s="45">
        <f>SUM(B34:C34)</f>
        <v>20160.36</v>
      </c>
      <c r="E34" s="36"/>
      <c r="F34" s="18"/>
      <c r="G34" s="18"/>
      <c r="H34" s="26"/>
      <c r="I34" s="35"/>
    </row>
    <row r="35" spans="1:9" ht="12.75">
      <c r="A35" s="11" t="s">
        <v>56</v>
      </c>
      <c r="B35" s="18">
        <v>8248.79</v>
      </c>
      <c r="C35" s="50">
        <v>2298.6</v>
      </c>
      <c r="D35" s="45">
        <f>SUM(B35:C35)</f>
        <v>10547.390000000001</v>
      </c>
      <c r="E35" s="36"/>
      <c r="F35" s="18"/>
      <c r="G35" s="18"/>
      <c r="H35" s="26"/>
      <c r="I35" s="36"/>
    </row>
    <row r="36" spans="1:9" ht="12.75">
      <c r="A36" s="16" t="s">
        <v>11</v>
      </c>
      <c r="B36" s="41">
        <f>SUM(B34:B35)</f>
        <v>21689.03</v>
      </c>
      <c r="C36" s="51">
        <f>SUM(C34:C35)</f>
        <v>9018.72</v>
      </c>
      <c r="D36" s="51">
        <f>SUM(D34:D35)</f>
        <v>30707.75</v>
      </c>
      <c r="E36" s="37"/>
      <c r="F36" s="41"/>
      <c r="G36" s="18"/>
      <c r="H36" s="26"/>
      <c r="I36" s="36"/>
    </row>
    <row r="37" spans="1:9" ht="12.75">
      <c r="A37" s="3" t="s">
        <v>19</v>
      </c>
      <c r="B37" s="18"/>
      <c r="C37" s="45"/>
      <c r="D37" s="47"/>
      <c r="E37" s="35"/>
      <c r="F37" s="18"/>
      <c r="G37" s="41"/>
      <c r="H37" s="31"/>
      <c r="I37" s="37"/>
    </row>
    <row r="38" spans="1:9" ht="12.75">
      <c r="A38" s="11" t="s">
        <v>57</v>
      </c>
      <c r="B38" s="18">
        <v>15519.69</v>
      </c>
      <c r="C38" s="45">
        <v>5806.54</v>
      </c>
      <c r="D38" s="45">
        <f>SUM(B38:C38)</f>
        <v>21326.23</v>
      </c>
      <c r="E38" s="36"/>
      <c r="F38" s="18"/>
      <c r="G38" s="18"/>
      <c r="H38" s="26"/>
      <c r="I38" s="35"/>
    </row>
    <row r="39" spans="1:9" ht="12.75">
      <c r="A39" s="11" t="s">
        <v>24</v>
      </c>
      <c r="B39" s="18">
        <v>7538.86</v>
      </c>
      <c r="C39" s="45">
        <v>2112.1</v>
      </c>
      <c r="D39" s="45">
        <f>SUM(B39:C39)</f>
        <v>9650.96</v>
      </c>
      <c r="E39" s="36"/>
      <c r="F39" s="18"/>
      <c r="G39" s="18"/>
      <c r="H39" s="26"/>
      <c r="I39" s="36"/>
    </row>
    <row r="40" spans="1:9" ht="12.75">
      <c r="A40" s="16" t="s">
        <v>11</v>
      </c>
      <c r="B40" s="41">
        <f>SUM(B38:B39)</f>
        <v>23058.55</v>
      </c>
      <c r="C40" s="49">
        <f>SUM(C38:C39)</f>
        <v>7918.639999999999</v>
      </c>
      <c r="D40" s="48">
        <f>SUM(D38:D39)</f>
        <v>30977.19</v>
      </c>
      <c r="E40" s="37"/>
      <c r="F40" s="41"/>
      <c r="G40" s="18"/>
      <c r="H40" s="26"/>
      <c r="I40" s="36"/>
    </row>
    <row r="41" spans="1:9" ht="12.75">
      <c r="A41" s="3" t="s">
        <v>20</v>
      </c>
      <c r="B41" s="18"/>
      <c r="C41" s="45"/>
      <c r="D41" s="47"/>
      <c r="E41" s="35"/>
      <c r="F41" s="18"/>
      <c r="G41" s="41"/>
      <c r="H41" s="31"/>
      <c r="I41" s="37"/>
    </row>
    <row r="42" spans="1:9" ht="12.75">
      <c r="A42" s="1" t="s">
        <v>25</v>
      </c>
      <c r="B42" s="18">
        <v>22335.91</v>
      </c>
      <c r="C42" s="45">
        <v>8005.38</v>
      </c>
      <c r="D42" s="45">
        <f>SUM(B42:C42)</f>
        <v>30341.29</v>
      </c>
      <c r="E42" s="36"/>
      <c r="F42" s="18"/>
      <c r="G42" s="18"/>
      <c r="H42" s="26"/>
      <c r="I42" s="35"/>
    </row>
    <row r="43" spans="1:9" ht="12.75">
      <c r="A43" s="16" t="s">
        <v>11</v>
      </c>
      <c r="B43" s="41">
        <f>SUM(B42)</f>
        <v>22335.91</v>
      </c>
      <c r="C43" s="49">
        <f>SUM(C42)</f>
        <v>8005.38</v>
      </c>
      <c r="D43" s="49">
        <f>SUM(D42)</f>
        <v>30341.29</v>
      </c>
      <c r="E43" s="37"/>
      <c r="F43" s="41"/>
      <c r="G43" s="18"/>
      <c r="H43" s="26"/>
      <c r="I43" s="36"/>
    </row>
    <row r="44" spans="1:9" ht="12.75">
      <c r="A44" s="3" t="s">
        <v>58</v>
      </c>
      <c r="B44" s="18"/>
      <c r="C44" s="45"/>
      <c r="D44" s="47"/>
      <c r="E44" s="35"/>
      <c r="F44" s="18"/>
      <c r="G44" s="41"/>
      <c r="H44" s="31"/>
      <c r="I44" s="37"/>
    </row>
    <row r="45" spans="1:9" ht="12.75">
      <c r="A45" s="11" t="s">
        <v>59</v>
      </c>
      <c r="B45" s="18">
        <v>27030.87</v>
      </c>
      <c r="C45" s="45">
        <v>9010.29</v>
      </c>
      <c r="D45" s="47">
        <f>SUM(B45:C45)</f>
        <v>36041.16</v>
      </c>
      <c r="E45" s="36"/>
      <c r="F45" s="18"/>
      <c r="G45" s="18"/>
      <c r="H45" s="26"/>
      <c r="I45" s="35"/>
    </row>
    <row r="46" spans="1:9" ht="12.75">
      <c r="A46" s="11" t="s">
        <v>27</v>
      </c>
      <c r="B46" s="18">
        <v>150</v>
      </c>
      <c r="C46" s="45">
        <v>0</v>
      </c>
      <c r="D46" s="47">
        <f>SUM(B46:C46)</f>
        <v>150</v>
      </c>
      <c r="E46" s="36"/>
      <c r="F46" s="18"/>
      <c r="G46" s="18"/>
      <c r="H46" s="26"/>
      <c r="I46" s="36"/>
    </row>
    <row r="47" spans="1:9" ht="12.75">
      <c r="A47" s="16" t="s">
        <v>11</v>
      </c>
      <c r="B47" s="41">
        <f>SUM(B45:B46)</f>
        <v>27180.87</v>
      </c>
      <c r="C47" s="49">
        <f>SUM(C45:C46)</f>
        <v>9010.29</v>
      </c>
      <c r="D47" s="24">
        <f>SUM(D45:D46)</f>
        <v>36191.16</v>
      </c>
      <c r="E47" s="38"/>
      <c r="F47" s="41"/>
      <c r="G47" s="18"/>
      <c r="H47" s="26"/>
      <c r="I47" s="36"/>
    </row>
    <row r="48" spans="1:9" ht="12.75">
      <c r="A48" s="3" t="s">
        <v>60</v>
      </c>
      <c r="B48" s="18"/>
      <c r="C48" s="45"/>
      <c r="D48" s="47"/>
      <c r="E48" s="35"/>
      <c r="F48" s="18"/>
      <c r="G48" s="41"/>
      <c r="H48" s="31"/>
      <c r="I48" s="38"/>
    </row>
    <row r="49" spans="1:9" ht="12.75">
      <c r="A49" s="11" t="s">
        <v>61</v>
      </c>
      <c r="B49" s="18">
        <v>22550.29</v>
      </c>
      <c r="C49" s="45">
        <v>8002.17</v>
      </c>
      <c r="D49" s="47">
        <f>SUM(B49:C49)</f>
        <v>30552.46</v>
      </c>
      <c r="E49" s="36"/>
      <c r="F49" s="18"/>
      <c r="G49" s="18"/>
      <c r="H49" s="26"/>
      <c r="I49" s="35"/>
    </row>
    <row r="50" spans="1:9" ht="12.75">
      <c r="A50" s="11" t="s">
        <v>62</v>
      </c>
      <c r="B50" s="18">
        <v>5153.04</v>
      </c>
      <c r="C50" s="45">
        <v>1030.22</v>
      </c>
      <c r="D50" s="47">
        <f>SUM(B50:C50)</f>
        <v>6183.26</v>
      </c>
      <c r="E50" s="36"/>
      <c r="F50" s="18"/>
      <c r="G50" s="18"/>
      <c r="H50" s="26"/>
      <c r="I50" s="36"/>
    </row>
    <row r="51" spans="1:9" ht="12.75">
      <c r="A51" s="11" t="s">
        <v>68</v>
      </c>
      <c r="B51" s="18">
        <v>26863.76</v>
      </c>
      <c r="C51" s="45">
        <v>1500.02</v>
      </c>
      <c r="D51" s="47">
        <f>SUM(B51:C51)</f>
        <v>28363.78</v>
      </c>
      <c r="E51" s="36"/>
      <c r="F51" s="18"/>
      <c r="G51" s="18"/>
      <c r="H51" s="26"/>
      <c r="I51" s="36"/>
    </row>
    <row r="52" spans="1:9" ht="12.75">
      <c r="A52" s="16" t="s">
        <v>11</v>
      </c>
      <c r="B52" s="41">
        <f>SUM(B49:B51)</f>
        <v>54567.09</v>
      </c>
      <c r="C52" s="49">
        <f>SUM(C49:C51)</f>
        <v>10532.41</v>
      </c>
      <c r="D52" s="24">
        <f>SUM(B52:C52)</f>
        <v>65099.5</v>
      </c>
      <c r="E52" s="38"/>
      <c r="F52" s="41"/>
      <c r="G52" s="18"/>
      <c r="H52" s="26"/>
      <c r="I52" s="36"/>
    </row>
    <row r="53" spans="1:9" ht="12.75">
      <c r="A53" s="3" t="s">
        <v>21</v>
      </c>
      <c r="B53" s="18"/>
      <c r="C53" s="45"/>
      <c r="D53" s="47"/>
      <c r="E53" s="35"/>
      <c r="F53" s="18"/>
      <c r="G53" s="41"/>
      <c r="H53" s="31"/>
      <c r="I53" s="38"/>
    </row>
    <row r="54" spans="1:9" ht="12.75">
      <c r="A54" s="11" t="s">
        <v>30</v>
      </c>
      <c r="B54" s="18">
        <v>19702.2</v>
      </c>
      <c r="C54" s="45">
        <v>2673.01</v>
      </c>
      <c r="D54" s="47">
        <f>SUM(B54:C54)</f>
        <v>22375.21</v>
      </c>
      <c r="E54" s="36"/>
      <c r="F54" s="18"/>
      <c r="G54" s="18"/>
      <c r="H54" s="26"/>
      <c r="I54" s="35"/>
    </row>
    <row r="55" spans="1:9" ht="12.75">
      <c r="A55" s="16" t="s">
        <v>11</v>
      </c>
      <c r="B55" s="41">
        <f>SUM(B54)</f>
        <v>19702.2</v>
      </c>
      <c r="C55" s="49">
        <f>SUM(C54)</f>
        <v>2673.01</v>
      </c>
      <c r="D55" s="24">
        <f>SUM(B55:C55)</f>
        <v>22375.21</v>
      </c>
      <c r="E55" s="38"/>
      <c r="F55" s="41"/>
      <c r="G55" s="18"/>
      <c r="H55" s="32"/>
      <c r="I55" s="36"/>
    </row>
    <row r="56" spans="1:9" ht="12.75">
      <c r="A56" s="3" t="s">
        <v>22</v>
      </c>
      <c r="B56" s="18"/>
      <c r="C56" s="45"/>
      <c r="D56" s="47"/>
      <c r="E56" s="35"/>
      <c r="F56" s="18"/>
      <c r="G56" s="41"/>
      <c r="H56" s="31"/>
      <c r="I56" s="38"/>
    </row>
    <row r="57" spans="1:9" ht="12.75">
      <c r="A57" s="11" t="s">
        <v>31</v>
      </c>
      <c r="B57" s="18">
        <v>3080.32</v>
      </c>
      <c r="C57" s="45">
        <v>1623.92</v>
      </c>
      <c r="D57" s="47">
        <f>SUM(B57:C57)</f>
        <v>4704.24</v>
      </c>
      <c r="E57" s="36"/>
      <c r="F57" s="18"/>
      <c r="G57" s="18"/>
      <c r="H57" s="26"/>
      <c r="I57" s="35"/>
    </row>
    <row r="58" spans="1:9" ht="12.75">
      <c r="A58" s="11" t="s">
        <v>64</v>
      </c>
      <c r="B58" s="18">
        <v>1771.8</v>
      </c>
      <c r="C58" s="45">
        <v>760.84</v>
      </c>
      <c r="D58" s="47">
        <f>SUM(B58:C58)</f>
        <v>2532.64</v>
      </c>
      <c r="E58" s="36"/>
      <c r="F58" s="18"/>
      <c r="G58" s="18"/>
      <c r="H58" s="26"/>
      <c r="I58" s="36"/>
    </row>
    <row r="59" spans="1:9" ht="12.75">
      <c r="A59" s="11" t="s">
        <v>35</v>
      </c>
      <c r="B59" s="18">
        <v>8381.54</v>
      </c>
      <c r="C59" s="45">
        <v>624.08</v>
      </c>
      <c r="D59" s="47">
        <f>SUM(B59:C59)</f>
        <v>9005.62</v>
      </c>
      <c r="E59" s="36"/>
      <c r="F59" s="18"/>
      <c r="G59" s="18"/>
      <c r="H59" s="26"/>
      <c r="I59" s="36"/>
    </row>
    <row r="60" spans="1:9" ht="12.75">
      <c r="A60" s="16" t="s">
        <v>11</v>
      </c>
      <c r="B60" s="41">
        <f>SUM(B57:B59)</f>
        <v>13233.66</v>
      </c>
      <c r="C60" s="49">
        <f>SUM(C57:C59)</f>
        <v>3008.84</v>
      </c>
      <c r="D60" s="24">
        <f>SUM(B60:C60)</f>
        <v>16242.5</v>
      </c>
      <c r="E60" s="38"/>
      <c r="F60" s="41"/>
      <c r="G60" s="18"/>
      <c r="H60" s="26"/>
      <c r="I60" s="36"/>
    </row>
    <row r="61" spans="5:9" ht="12.75">
      <c r="E61" s="42"/>
      <c r="F61" s="33"/>
      <c r="G61" s="41"/>
      <c r="H61" s="31"/>
      <c r="I61" s="38"/>
    </row>
  </sheetData>
  <mergeCells count="2">
    <mergeCell ref="A1:D1"/>
    <mergeCell ref="A2:D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D26" sqref="D26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  <col min="5" max="6" width="9.8515625" style="0" bestFit="1" customWidth="1"/>
  </cols>
  <sheetData>
    <row r="1" spans="1:4" ht="18">
      <c r="A1" s="54" t="s">
        <v>0</v>
      </c>
      <c r="B1" s="54"/>
      <c r="C1" s="54"/>
      <c r="D1" s="54"/>
    </row>
    <row r="2" spans="1:4" ht="18">
      <c r="A2" s="54" t="s">
        <v>70</v>
      </c>
      <c r="B2" s="54"/>
      <c r="C2" s="54"/>
      <c r="D2" s="54"/>
    </row>
    <row r="3" spans="1:4" ht="12.75">
      <c r="A3" s="8"/>
      <c r="B3" s="39"/>
      <c r="C3" s="26"/>
      <c r="D3" s="27"/>
    </row>
    <row r="4" spans="1:4" ht="12.75">
      <c r="A4" s="3" t="s">
        <v>4</v>
      </c>
      <c r="B4" s="40" t="s">
        <v>50</v>
      </c>
      <c r="C4" s="29" t="s">
        <v>51</v>
      </c>
      <c r="D4" s="30" t="s">
        <v>49</v>
      </c>
    </row>
    <row r="5" spans="1:6" ht="12.75">
      <c r="A5" s="13" t="s">
        <v>33</v>
      </c>
      <c r="B5" s="36">
        <v>3187.51</v>
      </c>
      <c r="C5" s="45"/>
      <c r="D5" s="46">
        <v>4279.56</v>
      </c>
      <c r="E5" s="46"/>
      <c r="F5" s="46"/>
    </row>
    <row r="6" spans="1:6" ht="12.75">
      <c r="A6" s="13" t="s">
        <v>9</v>
      </c>
      <c r="B6" s="36">
        <v>161.16</v>
      </c>
      <c r="C6" s="45"/>
      <c r="D6" s="46">
        <v>255.29</v>
      </c>
      <c r="E6" s="46"/>
      <c r="F6" s="46"/>
    </row>
    <row r="7" spans="1:6" ht="12.75">
      <c r="A7" s="11" t="s">
        <v>10</v>
      </c>
      <c r="B7" s="36">
        <v>55971.73</v>
      </c>
      <c r="C7" s="45"/>
      <c r="D7" s="46">
        <v>71082.92</v>
      </c>
      <c r="E7" s="46"/>
      <c r="F7" s="46"/>
    </row>
    <row r="8" spans="1:6" ht="12.75">
      <c r="A8" s="1" t="s">
        <v>39</v>
      </c>
      <c r="B8" s="36">
        <v>22.5</v>
      </c>
      <c r="C8" s="45"/>
      <c r="D8" s="46">
        <v>18.72</v>
      </c>
      <c r="E8" s="46"/>
      <c r="F8" s="46"/>
    </row>
    <row r="9" spans="1:6" ht="12.75">
      <c r="A9" s="3" t="s">
        <v>5</v>
      </c>
      <c r="B9" s="18"/>
      <c r="C9" s="45"/>
      <c r="D9" s="47"/>
      <c r="E9" s="47"/>
      <c r="F9" s="47"/>
    </row>
    <row r="10" spans="1:6" ht="12.75">
      <c r="A10" s="11" t="s">
        <v>6</v>
      </c>
      <c r="B10" s="36">
        <v>38873.13</v>
      </c>
      <c r="C10" s="45"/>
      <c r="D10" s="46">
        <v>39084.34</v>
      </c>
      <c r="E10" s="46"/>
      <c r="F10" s="46"/>
    </row>
    <row r="11" spans="1:6" ht="12.75">
      <c r="A11" s="11" t="s">
        <v>7</v>
      </c>
      <c r="B11" s="36">
        <v>48641.29</v>
      </c>
      <c r="C11" s="45"/>
      <c r="D11" s="46">
        <v>60952.95</v>
      </c>
      <c r="E11" s="46"/>
      <c r="F11" s="46"/>
    </row>
    <row r="12" spans="1:6" ht="12.75">
      <c r="A12" s="11" t="s">
        <v>52</v>
      </c>
      <c r="B12" s="36">
        <v>86059.91</v>
      </c>
      <c r="C12" s="45"/>
      <c r="D12" s="46">
        <v>76568.75</v>
      </c>
      <c r="E12" s="46"/>
      <c r="F12" s="46"/>
    </row>
    <row r="13" spans="1:6" ht="12.75">
      <c r="A13" s="16" t="s">
        <v>40</v>
      </c>
      <c r="B13" s="18"/>
      <c r="C13" s="45"/>
      <c r="D13" s="47"/>
      <c r="E13" s="47"/>
      <c r="F13" s="47"/>
    </row>
    <row r="14" spans="1:6" ht="12.75">
      <c r="A14" s="11" t="s">
        <v>53</v>
      </c>
      <c r="B14" s="36">
        <v>5988.9</v>
      </c>
      <c r="C14" s="45"/>
      <c r="D14" s="46">
        <v>3853.42</v>
      </c>
      <c r="E14" s="46"/>
      <c r="F14" s="46"/>
    </row>
    <row r="15" spans="1:6" ht="12.75">
      <c r="A15" s="23" t="s">
        <v>37</v>
      </c>
      <c r="B15" s="41">
        <f>SUM(B5:B14)</f>
        <v>238906.13</v>
      </c>
      <c r="C15" s="45"/>
      <c r="D15" s="48">
        <f>SUM(D5:D14)</f>
        <v>256095.95</v>
      </c>
      <c r="E15" s="48"/>
      <c r="F15" s="48"/>
    </row>
    <row r="16" spans="1:6" ht="12.75">
      <c r="A16" s="3"/>
      <c r="B16" s="18"/>
      <c r="C16" s="45"/>
      <c r="D16" s="47"/>
      <c r="E16" s="47"/>
      <c r="F16" s="47"/>
    </row>
    <row r="17" spans="1:6" ht="15">
      <c r="A17" s="34" t="s">
        <v>15</v>
      </c>
      <c r="B17" s="18"/>
      <c r="C17" s="45"/>
      <c r="D17" s="47"/>
      <c r="E17" s="47"/>
      <c r="F17" s="47"/>
    </row>
    <row r="18" spans="1:6" ht="12.75">
      <c r="A18" s="14" t="s">
        <v>47</v>
      </c>
      <c r="B18" s="18">
        <v>302096.69</v>
      </c>
      <c r="C18" s="46">
        <v>74763.26</v>
      </c>
      <c r="D18" s="45">
        <f>SUM(B18:C18)</f>
        <v>376859.95</v>
      </c>
      <c r="E18" s="45"/>
      <c r="F18" s="45"/>
    </row>
    <row r="19" spans="1:6" ht="12.75">
      <c r="A19" s="14" t="s">
        <v>48</v>
      </c>
      <c r="B19" s="18">
        <v>34422.35</v>
      </c>
      <c r="C19" s="45">
        <v>7343.91</v>
      </c>
      <c r="D19" s="45">
        <f aca="true" t="shared" si="0" ref="D19:D25">SUM(B19:C19)</f>
        <v>41766.259999999995</v>
      </c>
      <c r="E19" s="45"/>
      <c r="F19" s="45"/>
    </row>
    <row r="20" spans="1:6" ht="12.75">
      <c r="A20" s="14" t="s">
        <v>1</v>
      </c>
      <c r="B20" s="18">
        <v>112529.39</v>
      </c>
      <c r="C20" s="45">
        <v>24657.4</v>
      </c>
      <c r="D20" s="45">
        <f t="shared" si="0"/>
        <v>137186.79</v>
      </c>
      <c r="E20" s="45"/>
      <c r="F20" s="45"/>
    </row>
    <row r="21" spans="1:6" ht="12.75">
      <c r="A21" s="14" t="s">
        <v>54</v>
      </c>
      <c r="B21" s="18">
        <v>112.5</v>
      </c>
      <c r="C21" s="45">
        <v>79.65</v>
      </c>
      <c r="D21" s="45">
        <f t="shared" si="0"/>
        <v>192.15</v>
      </c>
      <c r="E21" s="45"/>
      <c r="F21" s="45"/>
    </row>
    <row r="22" spans="1:6" ht="12.75">
      <c r="A22" s="14" t="s">
        <v>55</v>
      </c>
      <c r="B22" s="18">
        <v>285</v>
      </c>
      <c r="C22" s="45">
        <v>12</v>
      </c>
      <c r="D22" s="45">
        <f t="shared" si="0"/>
        <v>297</v>
      </c>
      <c r="E22" s="45"/>
      <c r="F22" s="45"/>
    </row>
    <row r="23" spans="1:6" ht="12.75">
      <c r="A23" s="14" t="s">
        <v>8</v>
      </c>
      <c r="B23" s="18">
        <v>675</v>
      </c>
      <c r="C23" s="45">
        <v>0</v>
      </c>
      <c r="D23" s="45">
        <f t="shared" si="0"/>
        <v>675</v>
      </c>
      <c r="E23" s="45"/>
      <c r="F23" s="45"/>
    </row>
    <row r="24" spans="1:6" ht="12.75">
      <c r="A24" s="14" t="s">
        <v>2</v>
      </c>
      <c r="B24" s="18">
        <v>496.28</v>
      </c>
      <c r="C24" s="45">
        <v>1.1</v>
      </c>
      <c r="D24" s="45">
        <f t="shared" si="0"/>
        <v>497.38</v>
      </c>
      <c r="E24" s="45"/>
      <c r="F24" s="45"/>
    </row>
    <row r="25" spans="1:6" ht="12.75">
      <c r="A25" s="14" t="s">
        <v>3</v>
      </c>
      <c r="B25" s="18">
        <v>4362.37</v>
      </c>
      <c r="C25" s="45">
        <v>1392.01</v>
      </c>
      <c r="D25" s="45">
        <f t="shared" si="0"/>
        <v>5754.38</v>
      </c>
      <c r="E25" s="45"/>
      <c r="F25" s="45"/>
    </row>
    <row r="26" spans="1:6" ht="12.75">
      <c r="A26" s="16" t="s">
        <v>11</v>
      </c>
      <c r="B26" s="41">
        <f>SUM(B18:B25)</f>
        <v>454979.58</v>
      </c>
      <c r="C26" s="49">
        <f>SUM(C18:C25)</f>
        <v>108249.33</v>
      </c>
      <c r="D26" s="48">
        <f>SUM(D18:D25)</f>
        <v>563228.91</v>
      </c>
      <c r="E26" s="48"/>
      <c r="F26" s="48"/>
    </row>
    <row r="27" spans="1:6" ht="12.75">
      <c r="A27" s="1"/>
      <c r="B27" s="18"/>
      <c r="C27" s="45"/>
      <c r="D27" s="47"/>
      <c r="E27" s="47"/>
      <c r="F27" s="47"/>
    </row>
    <row r="28" spans="1:6" ht="15">
      <c r="A28" s="34" t="s">
        <v>14</v>
      </c>
      <c r="B28" s="18"/>
      <c r="C28" s="45"/>
      <c r="D28" s="47"/>
      <c r="E28" s="47"/>
      <c r="F28" s="47"/>
    </row>
    <row r="29" spans="1:6" ht="12.75">
      <c r="A29" s="3" t="s">
        <v>16</v>
      </c>
      <c r="B29" s="18"/>
      <c r="C29" s="45"/>
      <c r="D29" s="47"/>
      <c r="E29" s="47"/>
      <c r="F29" s="47"/>
    </row>
    <row r="30" spans="1:6" ht="12.75">
      <c r="A30" s="11" t="s">
        <v>41</v>
      </c>
      <c r="B30" s="18">
        <v>88436.02</v>
      </c>
      <c r="C30" s="45">
        <v>24534.45</v>
      </c>
      <c r="D30" s="45">
        <f>SUM(B30:C30)</f>
        <v>112970.47</v>
      </c>
      <c r="E30" s="45"/>
      <c r="F30" s="45"/>
    </row>
    <row r="31" spans="1:6" ht="12.75">
      <c r="A31" s="11" t="s">
        <v>17</v>
      </c>
      <c r="B31" s="18">
        <v>36788.97</v>
      </c>
      <c r="C31" s="45">
        <v>9089.36</v>
      </c>
      <c r="D31" s="45">
        <f>SUM(B31:C31)</f>
        <v>45878.33</v>
      </c>
      <c r="E31" s="45"/>
      <c r="F31" s="45"/>
    </row>
    <row r="32" spans="1:6" ht="12.75">
      <c r="A32" s="16" t="s">
        <v>11</v>
      </c>
      <c r="B32" s="41">
        <f>SUM(B30:B31)</f>
        <v>125224.99</v>
      </c>
      <c r="C32" s="49">
        <f>SUM(C30:C31)</f>
        <v>33623.81</v>
      </c>
      <c r="D32" s="48">
        <f>SUM(D30:D31)</f>
        <v>158848.8</v>
      </c>
      <c r="E32" s="48"/>
      <c r="F32" s="48"/>
    </row>
    <row r="33" spans="1:6" ht="12.75">
      <c r="A33" s="3" t="s">
        <v>18</v>
      </c>
      <c r="B33" s="18"/>
      <c r="C33" s="45"/>
      <c r="D33" s="47"/>
      <c r="E33" s="47"/>
      <c r="F33" s="47"/>
    </row>
    <row r="34" spans="1:6" ht="12.75">
      <c r="A34" s="11" t="s">
        <v>65</v>
      </c>
      <c r="B34" s="18">
        <v>20160.36</v>
      </c>
      <c r="C34" s="46">
        <v>6720.12</v>
      </c>
      <c r="D34" s="45">
        <f>SUM(B34:C34)</f>
        <v>26880.48</v>
      </c>
      <c r="E34" s="45"/>
      <c r="F34" s="45"/>
    </row>
    <row r="35" spans="1:6" ht="12.75">
      <c r="A35" s="11" t="s">
        <v>56</v>
      </c>
      <c r="B35" s="18">
        <v>10581.3</v>
      </c>
      <c r="C35" s="50">
        <v>2423.98</v>
      </c>
      <c r="D35" s="45">
        <f>SUM(B35:C35)</f>
        <v>13005.279999999999</v>
      </c>
      <c r="E35" s="45"/>
      <c r="F35" s="45"/>
    </row>
    <row r="36" spans="1:6" ht="12.75">
      <c r="A36" s="16" t="s">
        <v>11</v>
      </c>
      <c r="B36" s="41">
        <f>SUM(B34:B35)</f>
        <v>30741.66</v>
      </c>
      <c r="C36" s="51">
        <f>SUM(C34:C35)</f>
        <v>9144.1</v>
      </c>
      <c r="D36" s="51">
        <f>SUM(D34:D35)</f>
        <v>39885.759999999995</v>
      </c>
      <c r="E36" s="51"/>
      <c r="F36" s="51"/>
    </row>
    <row r="37" spans="1:6" ht="12.75">
      <c r="A37" s="3" t="s">
        <v>19</v>
      </c>
      <c r="B37" s="18"/>
      <c r="C37" s="45"/>
      <c r="D37" s="47"/>
      <c r="E37" s="47"/>
      <c r="F37" s="47"/>
    </row>
    <row r="38" spans="1:6" ht="12.75">
      <c r="A38" s="11" t="s">
        <v>57</v>
      </c>
      <c r="B38" s="18">
        <v>18898.51</v>
      </c>
      <c r="C38" s="45">
        <v>5458.27</v>
      </c>
      <c r="D38" s="45">
        <f>SUM(B38:C38)</f>
        <v>24356.78</v>
      </c>
      <c r="E38" s="45"/>
      <c r="F38" s="45"/>
    </row>
    <row r="39" spans="1:6" ht="12.75">
      <c r="A39" s="11" t="s">
        <v>24</v>
      </c>
      <c r="B39" s="18">
        <v>9667.25</v>
      </c>
      <c r="C39" s="45">
        <v>1509.94</v>
      </c>
      <c r="D39" s="45">
        <f>SUM(B39:C39)</f>
        <v>11177.19</v>
      </c>
      <c r="E39" s="45"/>
      <c r="F39" s="45"/>
    </row>
    <row r="40" spans="1:6" ht="12.75">
      <c r="A40" s="16" t="s">
        <v>11</v>
      </c>
      <c r="B40" s="41">
        <f>SUM(B38:B39)</f>
        <v>28565.76</v>
      </c>
      <c r="C40" s="49">
        <f>SUM(C38:C39)</f>
        <v>6968.210000000001</v>
      </c>
      <c r="D40" s="48">
        <f>SUM(D38:D39)</f>
        <v>35533.97</v>
      </c>
      <c r="E40" s="48"/>
      <c r="F40" s="48"/>
    </row>
    <row r="41" spans="1:6" ht="12.75">
      <c r="A41" s="3" t="s">
        <v>20</v>
      </c>
      <c r="B41" s="18"/>
      <c r="C41" s="45"/>
      <c r="D41" s="47"/>
      <c r="E41" s="47"/>
      <c r="F41" s="47"/>
    </row>
    <row r="42" spans="1:6" ht="12.75">
      <c r="A42" s="1" t="s">
        <v>25</v>
      </c>
      <c r="B42" s="18">
        <v>30280.52</v>
      </c>
      <c r="C42" s="45">
        <v>6574.41</v>
      </c>
      <c r="D42" s="45">
        <f>SUM(B42:C42)</f>
        <v>36854.93</v>
      </c>
      <c r="E42" s="45"/>
      <c r="F42" s="45"/>
    </row>
    <row r="43" spans="1:6" ht="12.75">
      <c r="A43" s="16" t="s">
        <v>11</v>
      </c>
      <c r="B43" s="41">
        <f>SUM(B42)</f>
        <v>30280.52</v>
      </c>
      <c r="C43" s="49">
        <f>SUM(C42)</f>
        <v>6574.41</v>
      </c>
      <c r="D43" s="49">
        <f>SUM(D42)</f>
        <v>36854.93</v>
      </c>
      <c r="E43" s="49"/>
      <c r="F43" s="49"/>
    </row>
    <row r="44" spans="1:6" ht="12.75">
      <c r="A44" s="3" t="s">
        <v>58</v>
      </c>
      <c r="B44" s="18"/>
      <c r="C44" s="45"/>
      <c r="D44" s="47"/>
      <c r="E44" s="47"/>
      <c r="F44" s="47"/>
    </row>
    <row r="45" spans="1:6" ht="12.75">
      <c r="A45" s="11" t="s">
        <v>59</v>
      </c>
      <c r="B45" s="18">
        <v>36031.13</v>
      </c>
      <c r="C45" s="45">
        <v>9010.26</v>
      </c>
      <c r="D45" s="45">
        <f>SUM(B45:C45)</f>
        <v>45041.39</v>
      </c>
      <c r="E45" s="47"/>
      <c r="F45" s="45"/>
    </row>
    <row r="46" spans="1:6" ht="12.75">
      <c r="A46" s="11" t="s">
        <v>27</v>
      </c>
      <c r="B46" s="18">
        <v>1150</v>
      </c>
      <c r="C46" s="45">
        <v>1000</v>
      </c>
      <c r="D46" s="45">
        <f>SUM(B46:C46)</f>
        <v>2150</v>
      </c>
      <c r="E46" s="47"/>
      <c r="F46" s="45"/>
    </row>
    <row r="47" spans="1:6" ht="12.75">
      <c r="A47" s="16" t="s">
        <v>11</v>
      </c>
      <c r="B47" s="41">
        <f>SUM(B45:B46)</f>
        <v>37181.13</v>
      </c>
      <c r="C47" s="49">
        <f>SUM(C45:C46)</f>
        <v>10010.26</v>
      </c>
      <c r="D47" s="24">
        <f>SUM(D45:D46)</f>
        <v>47191.39</v>
      </c>
      <c r="E47" s="24"/>
      <c r="F47" s="24"/>
    </row>
    <row r="48" spans="1:6" ht="12.75">
      <c r="A48" s="3" t="s">
        <v>60</v>
      </c>
      <c r="B48" s="18"/>
      <c r="C48" s="45"/>
      <c r="D48" s="47"/>
      <c r="E48" s="47"/>
      <c r="F48" s="47"/>
    </row>
    <row r="49" spans="1:6" ht="12.75">
      <c r="A49" s="11" t="s">
        <v>61</v>
      </c>
      <c r="B49" s="18">
        <v>32558.68</v>
      </c>
      <c r="C49" s="45">
        <v>9657.61</v>
      </c>
      <c r="D49" s="45">
        <f>SUM(B49:C49)</f>
        <v>42216.29</v>
      </c>
      <c r="E49" s="47"/>
      <c r="F49" s="45"/>
    </row>
    <row r="50" spans="1:6" ht="12.75">
      <c r="A50" s="11" t="s">
        <v>62</v>
      </c>
      <c r="B50" s="18">
        <v>8583.26</v>
      </c>
      <c r="C50" s="45">
        <v>3430.22</v>
      </c>
      <c r="D50" s="45">
        <f>SUM(B50:C50)</f>
        <v>12013.48</v>
      </c>
      <c r="E50" s="47"/>
      <c r="F50" s="45"/>
    </row>
    <row r="51" spans="1:6" ht="12.75">
      <c r="A51" s="11" t="s">
        <v>68</v>
      </c>
      <c r="B51" s="18">
        <v>28003.78</v>
      </c>
      <c r="C51" s="45">
        <v>935.02</v>
      </c>
      <c r="D51" s="45">
        <f>SUM(B51:C51)</f>
        <v>28938.8</v>
      </c>
      <c r="E51" s="47"/>
      <c r="F51" s="45"/>
    </row>
    <row r="52" spans="1:6" ht="12.75">
      <c r="A52" s="16" t="s">
        <v>11</v>
      </c>
      <c r="B52" s="41">
        <f>SUM(B49:B51)</f>
        <v>69145.72</v>
      </c>
      <c r="C52" s="49">
        <f>SUM(C49:C51)</f>
        <v>14022.85</v>
      </c>
      <c r="D52" s="24">
        <f>SUM(D49:D51)</f>
        <v>83168.57</v>
      </c>
      <c r="E52" s="24"/>
      <c r="F52" s="24"/>
    </row>
    <row r="53" spans="1:6" ht="12.75">
      <c r="A53" s="3" t="s">
        <v>21</v>
      </c>
      <c r="B53" s="18"/>
      <c r="C53" s="45"/>
      <c r="D53" s="47"/>
      <c r="E53" s="47"/>
      <c r="F53" s="47"/>
    </row>
    <row r="54" spans="1:6" ht="12.75">
      <c r="A54" s="11" t="s">
        <v>30</v>
      </c>
      <c r="B54" s="18">
        <v>28396.81</v>
      </c>
      <c r="C54" s="45">
        <v>7427.84</v>
      </c>
      <c r="D54" s="45">
        <f>SUM(B54:C54)</f>
        <v>35824.65</v>
      </c>
      <c r="E54" s="47"/>
      <c r="F54" s="45"/>
    </row>
    <row r="55" spans="1:6" ht="12.75">
      <c r="A55" s="16" t="s">
        <v>11</v>
      </c>
      <c r="B55" s="41">
        <f>SUM(B54)</f>
        <v>28396.81</v>
      </c>
      <c r="C55" s="49">
        <f>SUM(C54)</f>
        <v>7427.84</v>
      </c>
      <c r="D55" s="24">
        <f>SUM(D54)</f>
        <v>35824.65</v>
      </c>
      <c r="E55" s="24"/>
      <c r="F55" s="24"/>
    </row>
    <row r="56" spans="1:6" ht="12.75">
      <c r="A56" s="3" t="s">
        <v>22</v>
      </c>
      <c r="B56" s="18"/>
      <c r="C56" s="45"/>
      <c r="D56" s="47"/>
      <c r="E56" s="47"/>
      <c r="F56" s="47"/>
    </row>
    <row r="57" spans="1:6" ht="12.75">
      <c r="A57" s="11" t="s">
        <v>31</v>
      </c>
      <c r="B57" s="18">
        <v>4946.81</v>
      </c>
      <c r="C57" s="45">
        <v>1331.07</v>
      </c>
      <c r="D57" s="45">
        <f>SUM(B57:C57)</f>
        <v>6277.88</v>
      </c>
      <c r="E57" s="47"/>
      <c r="F57" s="45"/>
    </row>
    <row r="58" spans="1:6" ht="12.75">
      <c r="A58" s="11" t="s">
        <v>64</v>
      </c>
      <c r="B58" s="18">
        <v>2041.96</v>
      </c>
      <c r="C58" s="45">
        <v>644.5</v>
      </c>
      <c r="D58" s="45">
        <f>SUM(B58:C58)</f>
        <v>2686.46</v>
      </c>
      <c r="E58" s="47"/>
      <c r="F58" s="45"/>
    </row>
    <row r="59" spans="1:6" ht="12.75">
      <c r="A59" s="11" t="s">
        <v>35</v>
      </c>
      <c r="B59" s="18">
        <v>5593.54</v>
      </c>
      <c r="C59" s="45">
        <v>527</v>
      </c>
      <c r="D59" s="45">
        <f>SUM(B59:C59)</f>
        <v>6120.54</v>
      </c>
      <c r="E59" s="47"/>
      <c r="F59" s="45"/>
    </row>
    <row r="60" spans="1:6" ht="12.75">
      <c r="A60" s="16" t="s">
        <v>11</v>
      </c>
      <c r="B60" s="41">
        <f>SUM(B57:B59)</f>
        <v>12582.310000000001</v>
      </c>
      <c r="C60" s="49">
        <f>SUM(C57:C59)</f>
        <v>2502.5699999999997</v>
      </c>
      <c r="D60" s="24">
        <f>SUM(D57:D59)</f>
        <v>15084.880000000001</v>
      </c>
      <c r="E60" s="24"/>
      <c r="F60" s="24"/>
    </row>
    <row r="61" ht="12.75">
      <c r="F61" s="25"/>
    </row>
  </sheetData>
  <mergeCells count="2">
    <mergeCell ref="A1:D1"/>
    <mergeCell ref="A2:D2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D26" sqref="D26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  <col min="6" max="6" width="9.8515625" style="0" bestFit="1" customWidth="1"/>
    <col min="8" max="8" width="9.8515625" style="0" bestFit="1" customWidth="1"/>
  </cols>
  <sheetData>
    <row r="1" spans="1:4" ht="18">
      <c r="A1" s="54" t="s">
        <v>0</v>
      </c>
      <c r="B1" s="54"/>
      <c r="C1" s="54"/>
      <c r="D1" s="54"/>
    </row>
    <row r="2" spans="1:4" ht="18">
      <c r="A2" s="54" t="s">
        <v>71</v>
      </c>
      <c r="B2" s="54"/>
      <c r="C2" s="54"/>
      <c r="D2" s="54"/>
    </row>
    <row r="3" spans="1:4" ht="12.75">
      <c r="A3" s="8"/>
      <c r="B3" s="39"/>
      <c r="C3" s="26"/>
      <c r="D3" s="27"/>
    </row>
    <row r="4" spans="1:4" ht="12.75">
      <c r="A4" s="3" t="s">
        <v>4</v>
      </c>
      <c r="B4" s="40" t="s">
        <v>50</v>
      </c>
      <c r="C4" s="29" t="s">
        <v>51</v>
      </c>
      <c r="D4" s="30" t="s">
        <v>49</v>
      </c>
    </row>
    <row r="5" spans="1:4" ht="12.75">
      <c r="A5" s="13" t="s">
        <v>33</v>
      </c>
      <c r="B5" s="36">
        <v>4279.56</v>
      </c>
      <c r="C5" s="45"/>
      <c r="D5" s="46">
        <v>3651.88</v>
      </c>
    </row>
    <row r="6" spans="1:4" ht="12.75">
      <c r="A6" s="13" t="s">
        <v>9</v>
      </c>
      <c r="B6" s="36">
        <v>255.29</v>
      </c>
      <c r="C6" s="45"/>
      <c r="D6" s="46">
        <v>115.33</v>
      </c>
    </row>
    <row r="7" spans="1:4" ht="12.75">
      <c r="A7" s="11" t="s">
        <v>10</v>
      </c>
      <c r="B7" s="36">
        <v>71082.92</v>
      </c>
      <c r="C7" s="45"/>
      <c r="D7" s="46">
        <v>61527.91</v>
      </c>
    </row>
    <row r="8" spans="1:4" ht="12.75">
      <c r="A8" s="1" t="s">
        <v>39</v>
      </c>
      <c r="B8" s="36">
        <v>18.72</v>
      </c>
      <c r="C8" s="45"/>
      <c r="D8" s="46">
        <v>58.32</v>
      </c>
    </row>
    <row r="9" spans="1:4" ht="12.75">
      <c r="A9" s="3" t="s">
        <v>5</v>
      </c>
      <c r="B9" s="18"/>
      <c r="C9" s="45"/>
      <c r="D9" s="47"/>
    </row>
    <row r="10" spans="1:4" ht="12.75">
      <c r="A10" s="11" t="s">
        <v>6</v>
      </c>
      <c r="B10" s="36">
        <v>39084.34</v>
      </c>
      <c r="C10" s="45"/>
      <c r="D10" s="46">
        <v>44681.36</v>
      </c>
    </row>
    <row r="11" spans="1:4" ht="12.75">
      <c r="A11" s="11" t="s">
        <v>7</v>
      </c>
      <c r="B11" s="36">
        <v>60952.95</v>
      </c>
      <c r="C11" s="45"/>
      <c r="D11" s="46">
        <v>73334.57</v>
      </c>
    </row>
    <row r="12" spans="1:4" ht="12.75">
      <c r="A12" s="11" t="s">
        <v>52</v>
      </c>
      <c r="B12" s="36">
        <v>76568.75</v>
      </c>
      <c r="C12" s="45"/>
      <c r="D12" s="46">
        <v>68079.03</v>
      </c>
    </row>
    <row r="13" spans="1:4" ht="12.75">
      <c r="A13" s="16" t="s">
        <v>40</v>
      </c>
      <c r="B13" s="18"/>
      <c r="C13" s="45"/>
      <c r="D13" s="47"/>
    </row>
    <row r="14" spans="1:4" ht="12.75">
      <c r="A14" s="11" t="s">
        <v>53</v>
      </c>
      <c r="B14" s="36">
        <v>3853.42</v>
      </c>
      <c r="C14" s="45"/>
      <c r="D14" s="46">
        <v>4717.67</v>
      </c>
    </row>
    <row r="15" spans="1:4" ht="12.75">
      <c r="A15" s="23" t="s">
        <v>37</v>
      </c>
      <c r="B15" s="41">
        <f>SUM(B5:B14)</f>
        <v>256095.95</v>
      </c>
      <c r="C15" s="45"/>
      <c r="D15" s="48">
        <f>SUM(D5:D14)</f>
        <v>256166.07</v>
      </c>
    </row>
    <row r="16" spans="1:4" ht="12.75">
      <c r="A16" s="3"/>
      <c r="B16" s="18"/>
      <c r="C16" s="45"/>
      <c r="D16" s="47"/>
    </row>
    <row r="17" spans="1:4" ht="15">
      <c r="A17" s="34" t="s">
        <v>15</v>
      </c>
      <c r="B17" s="18"/>
      <c r="C17" s="45"/>
      <c r="D17" s="47"/>
    </row>
    <row r="18" spans="1:6" ht="12.75">
      <c r="A18" s="14" t="s">
        <v>47</v>
      </c>
      <c r="B18" s="18">
        <v>376859.95</v>
      </c>
      <c r="C18" s="46">
        <v>73897.39</v>
      </c>
      <c r="D18" s="45">
        <f>SUM(B18:C18)</f>
        <v>450757.34</v>
      </c>
      <c r="F18" s="45"/>
    </row>
    <row r="19" spans="1:6" ht="12.75">
      <c r="A19" s="14" t="s">
        <v>48</v>
      </c>
      <c r="B19" s="18">
        <v>41766.26</v>
      </c>
      <c r="C19" s="45">
        <v>7308.73</v>
      </c>
      <c r="D19" s="45">
        <f aca="true" t="shared" si="0" ref="D19:D25">SUM(B19:C19)</f>
        <v>49074.990000000005</v>
      </c>
      <c r="F19" s="45"/>
    </row>
    <row r="20" spans="1:6" ht="12.75">
      <c r="A20" s="14" t="s">
        <v>1</v>
      </c>
      <c r="B20" s="18">
        <v>137186.79</v>
      </c>
      <c r="C20" s="45">
        <v>25234.42</v>
      </c>
      <c r="D20" s="45">
        <f t="shared" si="0"/>
        <v>162421.21000000002</v>
      </c>
      <c r="F20" s="45"/>
    </row>
    <row r="21" spans="1:6" ht="12.75">
      <c r="A21" s="14" t="s">
        <v>54</v>
      </c>
      <c r="B21" s="18">
        <v>192.15</v>
      </c>
      <c r="C21" s="45">
        <v>45.3</v>
      </c>
      <c r="D21" s="45">
        <f t="shared" si="0"/>
        <v>237.45</v>
      </c>
      <c r="F21" s="45"/>
    </row>
    <row r="22" spans="1:6" ht="12.75">
      <c r="A22" s="14" t="s">
        <v>55</v>
      </c>
      <c r="B22" s="18">
        <v>297</v>
      </c>
      <c r="C22" s="45">
        <v>0</v>
      </c>
      <c r="D22" s="45">
        <f t="shared" si="0"/>
        <v>297</v>
      </c>
      <c r="F22" s="45"/>
    </row>
    <row r="23" spans="1:6" ht="12.75">
      <c r="A23" s="14" t="s">
        <v>8</v>
      </c>
      <c r="B23" s="18">
        <v>675</v>
      </c>
      <c r="C23" s="45">
        <v>0</v>
      </c>
      <c r="D23" s="45">
        <f t="shared" si="0"/>
        <v>675</v>
      </c>
      <c r="F23" s="45"/>
    </row>
    <row r="24" spans="1:6" ht="12.75">
      <c r="A24" s="14" t="s">
        <v>2</v>
      </c>
      <c r="B24" s="18">
        <v>857.88</v>
      </c>
      <c r="C24" s="45">
        <v>-360.5</v>
      </c>
      <c r="D24" s="45">
        <f t="shared" si="0"/>
        <v>497.38</v>
      </c>
      <c r="F24" s="45"/>
    </row>
    <row r="25" spans="1:6" ht="12.75">
      <c r="A25" s="14" t="s">
        <v>3</v>
      </c>
      <c r="B25" s="18">
        <v>5393.88</v>
      </c>
      <c r="C25" s="45">
        <v>1153.51</v>
      </c>
      <c r="D25" s="45">
        <f t="shared" si="0"/>
        <v>6547.39</v>
      </c>
      <c r="F25" s="45"/>
    </row>
    <row r="26" spans="1:6" ht="12.75">
      <c r="A26" s="16" t="s">
        <v>11</v>
      </c>
      <c r="B26" s="41">
        <f>SUM(B18:B25)</f>
        <v>563228.91</v>
      </c>
      <c r="C26" s="49">
        <f>SUM(C18:C25)</f>
        <v>107278.84999999999</v>
      </c>
      <c r="D26" s="48">
        <f>SUM(D18:D25)</f>
        <v>670507.76</v>
      </c>
      <c r="F26" s="48"/>
    </row>
    <row r="27" spans="1:4" ht="12.75">
      <c r="A27" s="1"/>
      <c r="B27" s="18"/>
      <c r="C27" s="45"/>
      <c r="D27" s="47"/>
    </row>
    <row r="28" spans="1:4" ht="15">
      <c r="A28" s="34" t="s">
        <v>14</v>
      </c>
      <c r="B28" s="18"/>
      <c r="C28" s="45"/>
      <c r="D28" s="47"/>
    </row>
    <row r="29" spans="1:4" ht="12.75">
      <c r="A29" s="3" t="s">
        <v>16</v>
      </c>
      <c r="B29" s="18"/>
      <c r="C29" s="45"/>
      <c r="D29" s="47"/>
    </row>
    <row r="30" spans="1:8" ht="12.75">
      <c r="A30" s="11" t="s">
        <v>41</v>
      </c>
      <c r="B30" s="18">
        <v>112947.47</v>
      </c>
      <c r="C30" s="45">
        <v>25770.43</v>
      </c>
      <c r="D30" s="45">
        <f>SUM(B30:C30)</f>
        <v>138717.9</v>
      </c>
      <c r="F30" s="18"/>
      <c r="G30" s="45"/>
      <c r="H30" s="45"/>
    </row>
    <row r="31" spans="1:8" ht="12.75">
      <c r="A31" s="11" t="s">
        <v>17</v>
      </c>
      <c r="B31" s="18">
        <v>45878.33</v>
      </c>
      <c r="C31" s="45">
        <v>9050.86</v>
      </c>
      <c r="D31" s="45">
        <f>SUM(B31:C31)</f>
        <v>54929.19</v>
      </c>
      <c r="F31" s="18"/>
      <c r="G31" s="45"/>
      <c r="H31" s="45"/>
    </row>
    <row r="32" spans="1:8" ht="12.75">
      <c r="A32" s="16" t="s">
        <v>11</v>
      </c>
      <c r="B32" s="41">
        <f>SUM(B30:B31)</f>
        <v>158825.8</v>
      </c>
      <c r="C32" s="49">
        <f>SUM(C30:C31)</f>
        <v>34821.29</v>
      </c>
      <c r="D32" s="52">
        <f>SUM(B32:C32)</f>
        <v>193647.09</v>
      </c>
      <c r="F32" s="41"/>
      <c r="G32" s="49"/>
      <c r="H32" s="48"/>
    </row>
    <row r="33" spans="1:8" ht="12.75">
      <c r="A33" s="3" t="s">
        <v>18</v>
      </c>
      <c r="B33" s="18"/>
      <c r="C33" s="45"/>
      <c r="D33" s="47"/>
      <c r="F33" s="18"/>
      <c r="G33" s="45"/>
      <c r="H33" s="47"/>
    </row>
    <row r="34" spans="1:8" ht="12.75">
      <c r="A34" s="11" t="s">
        <v>65</v>
      </c>
      <c r="B34" s="18">
        <v>26880.48</v>
      </c>
      <c r="C34" s="46">
        <v>6720.12</v>
      </c>
      <c r="D34" s="45">
        <f>SUM(B34:C34)</f>
        <v>33600.6</v>
      </c>
      <c r="F34" s="18"/>
      <c r="G34" s="46"/>
      <c r="H34" s="45"/>
    </row>
    <row r="35" spans="1:8" ht="12.75">
      <c r="A35" s="11" t="s">
        <v>56</v>
      </c>
      <c r="B35" s="18">
        <v>13005.28</v>
      </c>
      <c r="C35" s="50">
        <v>2192.35</v>
      </c>
      <c r="D35" s="45">
        <f>SUM(B35:C35)</f>
        <v>15197.630000000001</v>
      </c>
      <c r="F35" s="18"/>
      <c r="G35" s="50"/>
      <c r="H35" s="45"/>
    </row>
    <row r="36" spans="1:8" ht="12.75">
      <c r="A36" s="16" t="s">
        <v>11</v>
      </c>
      <c r="B36" s="41">
        <f>SUM(B34:B35)</f>
        <v>39885.76</v>
      </c>
      <c r="C36" s="51">
        <f>SUM(C34:C35)</f>
        <v>8912.47</v>
      </c>
      <c r="D36" s="45">
        <f>SUM(B36:C36)</f>
        <v>48798.23</v>
      </c>
      <c r="F36" s="41"/>
      <c r="G36" s="51"/>
      <c r="H36" s="51"/>
    </row>
    <row r="37" spans="1:8" ht="12.75">
      <c r="A37" s="3" t="s">
        <v>19</v>
      </c>
      <c r="B37" s="18"/>
      <c r="C37" s="45"/>
      <c r="D37" s="47"/>
      <c r="F37" s="18"/>
      <c r="G37" s="45"/>
      <c r="H37" s="47"/>
    </row>
    <row r="38" spans="1:8" ht="12.75">
      <c r="A38" s="11" t="s">
        <v>57</v>
      </c>
      <c r="B38" s="18">
        <v>24356.78</v>
      </c>
      <c r="C38" s="45">
        <v>10225.05</v>
      </c>
      <c r="D38" s="45">
        <f>SUM(B38:C38)</f>
        <v>34581.83</v>
      </c>
      <c r="F38" s="18"/>
      <c r="G38" s="45"/>
      <c r="H38" s="45"/>
    </row>
    <row r="39" spans="1:8" ht="12.75">
      <c r="A39" s="11" t="s">
        <v>24</v>
      </c>
      <c r="B39" s="18">
        <v>11177.19</v>
      </c>
      <c r="C39" s="45">
        <v>1748.99</v>
      </c>
      <c r="D39" s="45">
        <f>SUM(B39:C39)</f>
        <v>12926.18</v>
      </c>
      <c r="F39" s="18"/>
      <c r="G39" s="45"/>
      <c r="H39" s="45"/>
    </row>
    <row r="40" spans="1:8" ht="12.75">
      <c r="A40" s="16" t="s">
        <v>11</v>
      </c>
      <c r="B40" s="41">
        <f>SUM(B38:B39)</f>
        <v>35533.97</v>
      </c>
      <c r="C40" s="49">
        <f>SUM(C38:C39)</f>
        <v>11974.039999999999</v>
      </c>
      <c r="D40" s="52">
        <f>SUM(B40:C40)</f>
        <v>47508.01</v>
      </c>
      <c r="F40" s="41"/>
      <c r="G40" s="49"/>
      <c r="H40" s="48"/>
    </row>
    <row r="41" spans="1:8" ht="12.75">
      <c r="A41" s="3" t="s">
        <v>20</v>
      </c>
      <c r="B41" s="18"/>
      <c r="C41" s="45"/>
      <c r="D41" s="47"/>
      <c r="F41" s="18"/>
      <c r="G41" s="45"/>
      <c r="H41" s="47"/>
    </row>
    <row r="42" spans="1:8" ht="12.75">
      <c r="A42" s="1" t="s">
        <v>25</v>
      </c>
      <c r="B42" s="18">
        <v>36857.93</v>
      </c>
      <c r="C42" s="45">
        <v>7661.92</v>
      </c>
      <c r="D42" s="45">
        <f>SUM(B42:C42)</f>
        <v>44519.85</v>
      </c>
      <c r="F42" s="18"/>
      <c r="G42" s="45"/>
      <c r="H42" s="45"/>
    </row>
    <row r="43" spans="1:8" ht="12.75">
      <c r="A43" s="16" t="s">
        <v>11</v>
      </c>
      <c r="B43" s="41">
        <f>SUM(B42)</f>
        <v>36857.93</v>
      </c>
      <c r="C43" s="49">
        <f>SUM(C42)</f>
        <v>7661.92</v>
      </c>
      <c r="D43" s="52">
        <f>SUM(B43:C43)</f>
        <v>44519.85</v>
      </c>
      <c r="F43" s="41"/>
      <c r="G43" s="49"/>
      <c r="H43" s="49"/>
    </row>
    <row r="44" spans="1:8" ht="12.75">
      <c r="A44" s="3" t="s">
        <v>58</v>
      </c>
      <c r="B44" s="18"/>
      <c r="C44" s="45"/>
      <c r="D44" s="47"/>
      <c r="F44" s="18"/>
      <c r="G44" s="45"/>
      <c r="H44" s="47"/>
    </row>
    <row r="45" spans="1:8" ht="12.75">
      <c r="A45" s="11" t="s">
        <v>59</v>
      </c>
      <c r="B45" s="18">
        <v>45041.39</v>
      </c>
      <c r="C45" s="45">
        <v>9010.29</v>
      </c>
      <c r="D45" s="45">
        <f>SUM(B45:C45)</f>
        <v>54051.68</v>
      </c>
      <c r="F45" s="18"/>
      <c r="G45" s="45"/>
      <c r="H45" s="45"/>
    </row>
    <row r="46" spans="1:8" ht="12.75">
      <c r="A46" s="11" t="s">
        <v>27</v>
      </c>
      <c r="B46" s="18">
        <v>2150</v>
      </c>
      <c r="C46" s="45">
        <v>4500</v>
      </c>
      <c r="D46" s="45">
        <f>SUM(B46:C46)</f>
        <v>6650</v>
      </c>
      <c r="F46" s="18"/>
      <c r="G46" s="45"/>
      <c r="H46" s="45"/>
    </row>
    <row r="47" spans="1:8" ht="12.75">
      <c r="A47" s="16" t="s">
        <v>11</v>
      </c>
      <c r="B47" s="41">
        <f>SUM(B45:B46)</f>
        <v>47191.39</v>
      </c>
      <c r="C47" s="49">
        <f>SUM(C45:C46)</f>
        <v>13510.29</v>
      </c>
      <c r="D47" s="52">
        <f>SUM(B47:C47)</f>
        <v>60701.68</v>
      </c>
      <c r="F47" s="41"/>
      <c r="G47" s="49"/>
      <c r="H47" s="24"/>
    </row>
    <row r="48" spans="1:8" ht="12.75">
      <c r="A48" s="3" t="s">
        <v>60</v>
      </c>
      <c r="B48" s="18"/>
      <c r="C48" s="45"/>
      <c r="D48" s="47"/>
      <c r="F48" s="18"/>
      <c r="G48" s="45"/>
      <c r="H48" s="47"/>
    </row>
    <row r="49" spans="1:8" ht="12.75">
      <c r="A49" s="11" t="s">
        <v>61</v>
      </c>
      <c r="B49" s="18">
        <v>42216.29</v>
      </c>
      <c r="C49" s="45">
        <v>7268.93</v>
      </c>
      <c r="D49" s="45">
        <f>SUM(B49:C49)</f>
        <v>49485.22</v>
      </c>
      <c r="F49" s="18"/>
      <c r="G49" s="45"/>
      <c r="H49" s="45"/>
    </row>
    <row r="50" spans="1:8" ht="12.75">
      <c r="A50" s="11" t="s">
        <v>62</v>
      </c>
      <c r="B50" s="18">
        <v>12013.48</v>
      </c>
      <c r="C50" s="45">
        <v>1330.22</v>
      </c>
      <c r="D50" s="45">
        <f>SUM(B50:C50)</f>
        <v>13343.699999999999</v>
      </c>
      <c r="F50" s="18"/>
      <c r="G50" s="45"/>
      <c r="H50" s="45"/>
    </row>
    <row r="51" spans="1:8" ht="12.75">
      <c r="A51" s="11" t="s">
        <v>68</v>
      </c>
      <c r="B51" s="18">
        <v>28938.8</v>
      </c>
      <c r="C51" s="18">
        <v>1295.02</v>
      </c>
      <c r="D51" s="45">
        <f>SUM(B51:C51)</f>
        <v>30233.82</v>
      </c>
      <c r="F51" s="18"/>
      <c r="G51" s="45"/>
      <c r="H51" s="45"/>
    </row>
    <row r="52" spans="1:8" ht="12.75">
      <c r="A52" s="16" t="s">
        <v>11</v>
      </c>
      <c r="B52" s="41">
        <f>SUM(B49:B51)</f>
        <v>83168.57</v>
      </c>
      <c r="C52" s="49">
        <f>SUM(C49:C51)</f>
        <v>9894.17</v>
      </c>
      <c r="D52" s="24">
        <f>SUM(D49:D51)</f>
        <v>93062.73999999999</v>
      </c>
      <c r="F52" s="41"/>
      <c r="G52" s="49"/>
      <c r="H52" s="24"/>
    </row>
    <row r="53" spans="1:8" ht="12.75">
      <c r="A53" s="3" t="s">
        <v>21</v>
      </c>
      <c r="B53" s="18"/>
      <c r="C53" s="45"/>
      <c r="D53" s="47"/>
      <c r="F53" s="18"/>
      <c r="G53" s="45"/>
      <c r="H53" s="47"/>
    </row>
    <row r="54" spans="1:8" ht="12.75">
      <c r="A54" s="11" t="s">
        <v>30</v>
      </c>
      <c r="B54" s="18">
        <v>35824.65</v>
      </c>
      <c r="C54" s="45">
        <v>4922.97</v>
      </c>
      <c r="D54" s="45">
        <f>SUM(B54:C54)</f>
        <v>40747.62</v>
      </c>
      <c r="F54" s="18"/>
      <c r="G54" s="45"/>
      <c r="H54" s="45"/>
    </row>
    <row r="55" spans="1:8" ht="12.75">
      <c r="A55" s="16" t="s">
        <v>11</v>
      </c>
      <c r="B55" s="41">
        <f>SUM(B54)</f>
        <v>35824.65</v>
      </c>
      <c r="C55" s="49">
        <f>SUM(C54)</f>
        <v>4922.97</v>
      </c>
      <c r="D55" s="45">
        <f>SUM(B55:C55)</f>
        <v>40747.62</v>
      </c>
      <c r="F55" s="41"/>
      <c r="G55" s="49"/>
      <c r="H55" s="24"/>
    </row>
    <row r="56" spans="1:8" ht="12.75">
      <c r="A56" s="3" t="s">
        <v>22</v>
      </c>
      <c r="B56" s="18"/>
      <c r="C56" s="45"/>
      <c r="D56" s="47"/>
      <c r="F56" s="18"/>
      <c r="G56" s="45"/>
      <c r="H56" s="47"/>
    </row>
    <row r="57" spans="1:8" ht="12.75">
      <c r="A57" s="11" t="s">
        <v>31</v>
      </c>
      <c r="B57" s="18">
        <v>6277.88</v>
      </c>
      <c r="C57" s="45">
        <v>859.83</v>
      </c>
      <c r="D57" s="45">
        <f>SUM(B57:C57)</f>
        <v>7137.71</v>
      </c>
      <c r="F57" s="18"/>
      <c r="G57" s="45"/>
      <c r="H57" s="45"/>
    </row>
    <row r="58" spans="1:8" ht="12.75">
      <c r="A58" s="11" t="s">
        <v>64</v>
      </c>
      <c r="B58" s="18">
        <v>2686.46</v>
      </c>
      <c r="C58" s="45">
        <v>979.89</v>
      </c>
      <c r="D58" s="45">
        <f>SUM(B58:C58)</f>
        <v>3666.35</v>
      </c>
      <c r="F58" s="18"/>
      <c r="G58" s="45"/>
      <c r="H58" s="45"/>
    </row>
    <row r="59" spans="1:8" ht="12.75">
      <c r="A59" s="11" t="s">
        <v>35</v>
      </c>
      <c r="B59" s="41">
        <v>6120.54</v>
      </c>
      <c r="C59" s="52">
        <f>SUM(C57:C58)</f>
        <v>1839.72</v>
      </c>
      <c r="D59" s="52">
        <f>SUM(B59:C59)</f>
        <v>7960.26</v>
      </c>
      <c r="F59" s="41"/>
      <c r="G59" s="45"/>
      <c r="H59" s="45"/>
    </row>
    <row r="60" spans="1:8" ht="12.75">
      <c r="A60" s="16" t="s">
        <v>11</v>
      </c>
      <c r="B60" s="41"/>
      <c r="C60" s="49"/>
      <c r="D60" s="24"/>
      <c r="F60" s="41"/>
      <c r="G60" s="49"/>
      <c r="H60" s="24"/>
    </row>
  </sheetData>
  <mergeCells count="2">
    <mergeCell ref="A1:D1"/>
    <mergeCell ref="A2:D2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26" sqref="A26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  <col min="5" max="5" width="9.8515625" style="0" bestFit="1" customWidth="1"/>
  </cols>
  <sheetData>
    <row r="1" spans="1:4" ht="18">
      <c r="A1" s="54" t="s">
        <v>0</v>
      </c>
      <c r="B1" s="54"/>
      <c r="C1" s="54"/>
      <c r="D1" s="54"/>
    </row>
    <row r="2" spans="1:4" ht="18">
      <c r="A2" s="54" t="s">
        <v>72</v>
      </c>
      <c r="B2" s="54"/>
      <c r="C2" s="54"/>
      <c r="D2" s="54"/>
    </row>
    <row r="3" spans="1:4" ht="12.75">
      <c r="A3" s="8"/>
      <c r="B3" s="39"/>
      <c r="C3" s="26"/>
      <c r="D3" s="27"/>
    </row>
    <row r="4" spans="1:4" ht="12.75">
      <c r="A4" s="3" t="s">
        <v>4</v>
      </c>
      <c r="B4" s="40" t="s">
        <v>50</v>
      </c>
      <c r="C4" s="29" t="s">
        <v>51</v>
      </c>
      <c r="D4" s="30" t="s">
        <v>49</v>
      </c>
    </row>
    <row r="5" spans="1:5" ht="12.75">
      <c r="A5" s="13" t="s">
        <v>33</v>
      </c>
      <c r="B5" s="36">
        <v>3651.88</v>
      </c>
      <c r="C5" s="45"/>
      <c r="D5" s="46"/>
      <c r="E5" s="46"/>
    </row>
    <row r="6" spans="1:5" ht="12.75">
      <c r="A6" s="13" t="s">
        <v>9</v>
      </c>
      <c r="B6" s="36">
        <v>115.33</v>
      </c>
      <c r="C6" s="45"/>
      <c r="D6" s="46"/>
      <c r="E6" s="46"/>
    </row>
    <row r="7" spans="1:5" ht="12.75">
      <c r="A7" s="11" t="s">
        <v>10</v>
      </c>
      <c r="B7" s="36">
        <v>61527.91</v>
      </c>
      <c r="C7" s="45"/>
      <c r="D7" s="46"/>
      <c r="E7" s="46"/>
    </row>
    <row r="8" spans="1:5" ht="12.75">
      <c r="A8" s="1" t="s">
        <v>39</v>
      </c>
      <c r="B8" s="36">
        <v>58.32</v>
      </c>
      <c r="C8" s="45"/>
      <c r="D8" s="46"/>
      <c r="E8" s="46"/>
    </row>
    <row r="9" spans="1:5" ht="12.75">
      <c r="A9" s="3" t="s">
        <v>5</v>
      </c>
      <c r="B9" s="18"/>
      <c r="C9" s="45"/>
      <c r="D9" s="47"/>
      <c r="E9" s="47"/>
    </row>
    <row r="10" spans="1:5" ht="12.75">
      <c r="A10" s="11" t="s">
        <v>6</v>
      </c>
      <c r="B10" s="36">
        <v>44681.36</v>
      </c>
      <c r="C10" s="45"/>
      <c r="D10" s="46"/>
      <c r="E10" s="46"/>
    </row>
    <row r="11" spans="1:5" ht="12.75">
      <c r="A11" s="11" t="s">
        <v>7</v>
      </c>
      <c r="B11" s="36">
        <v>73334.57</v>
      </c>
      <c r="C11" s="45"/>
      <c r="D11" s="46"/>
      <c r="E11" s="46"/>
    </row>
    <row r="12" spans="1:5" ht="12.75">
      <c r="A12" s="11" t="s">
        <v>52</v>
      </c>
      <c r="B12" s="36">
        <v>68079.03</v>
      </c>
      <c r="C12" s="45"/>
      <c r="D12" s="46"/>
      <c r="E12" s="46"/>
    </row>
    <row r="13" spans="1:5" ht="12.75">
      <c r="A13" s="16" t="s">
        <v>40</v>
      </c>
      <c r="B13" s="18"/>
      <c r="C13" s="45"/>
      <c r="D13" s="47"/>
      <c r="E13" s="47"/>
    </row>
    <row r="14" spans="1:5" ht="12.75">
      <c r="A14" s="11" t="s">
        <v>53</v>
      </c>
      <c r="B14" s="36">
        <v>4717.67</v>
      </c>
      <c r="C14" s="45"/>
      <c r="D14" s="46"/>
      <c r="E14" s="46"/>
    </row>
    <row r="15" spans="1:5" ht="12.75">
      <c r="A15" s="23" t="s">
        <v>37</v>
      </c>
      <c r="B15" s="41">
        <f>SUM(B5:B14)</f>
        <v>256166.07</v>
      </c>
      <c r="C15" s="45"/>
      <c r="D15" s="48"/>
      <c r="E15" s="48"/>
    </row>
    <row r="16" spans="1:5" ht="12.75">
      <c r="A16" s="3"/>
      <c r="B16" s="18"/>
      <c r="C16" s="45"/>
      <c r="D16" s="47"/>
      <c r="E16" s="47"/>
    </row>
    <row r="17" spans="1:5" ht="15">
      <c r="A17" s="34" t="s">
        <v>15</v>
      </c>
      <c r="B17" s="18"/>
      <c r="C17" s="45"/>
      <c r="D17" s="47"/>
      <c r="E17" s="47"/>
    </row>
    <row r="18" spans="1:5" ht="12.75">
      <c r="A18" s="14" t="s">
        <v>47</v>
      </c>
      <c r="B18" s="18">
        <v>524654.73</v>
      </c>
      <c r="C18" s="46">
        <v>77984.91</v>
      </c>
      <c r="D18" s="45">
        <f>SUM(B18:C18)</f>
        <v>602639.64</v>
      </c>
      <c r="E18" s="45"/>
    </row>
    <row r="19" spans="1:5" ht="12.75">
      <c r="A19" s="14" t="s">
        <v>48</v>
      </c>
      <c r="B19" s="18">
        <v>56383.72</v>
      </c>
      <c r="C19" s="45">
        <v>25988.41</v>
      </c>
      <c r="D19" s="45">
        <f aca="true" t="shared" si="0" ref="D19:D25">SUM(B19:C19)</f>
        <v>82372.13</v>
      </c>
      <c r="E19" s="45"/>
    </row>
    <row r="20" spans="1:5" ht="12.75">
      <c r="A20" s="14" t="s">
        <v>1</v>
      </c>
      <c r="B20" s="18">
        <v>187655.63</v>
      </c>
      <c r="C20" s="45">
        <v>7548.49</v>
      </c>
      <c r="D20" s="45">
        <f t="shared" si="0"/>
        <v>195204.12</v>
      </c>
      <c r="E20" s="45"/>
    </row>
    <row r="21" spans="1:5" ht="12.75">
      <c r="A21" s="14" t="s">
        <v>54</v>
      </c>
      <c r="B21" s="18">
        <v>282.75</v>
      </c>
      <c r="C21" s="45"/>
      <c r="D21" s="45">
        <f t="shared" si="0"/>
        <v>282.75</v>
      </c>
      <c r="E21" s="45"/>
    </row>
    <row r="22" spans="1:5" ht="12.75">
      <c r="A22" s="14" t="s">
        <v>55</v>
      </c>
      <c r="B22" s="18">
        <v>297</v>
      </c>
      <c r="C22" s="45"/>
      <c r="D22" s="45">
        <f t="shared" si="0"/>
        <v>297</v>
      </c>
      <c r="E22" s="45"/>
    </row>
    <row r="23" spans="1:5" ht="12.75">
      <c r="A23" s="14" t="s">
        <v>8</v>
      </c>
      <c r="B23" s="18">
        <v>675</v>
      </c>
      <c r="C23" s="45"/>
      <c r="D23" s="45">
        <f t="shared" si="0"/>
        <v>675</v>
      </c>
      <c r="E23" s="45"/>
    </row>
    <row r="24" spans="1:5" ht="12.75">
      <c r="A24" s="14" t="s">
        <v>2</v>
      </c>
      <c r="B24" s="18">
        <v>497.38</v>
      </c>
      <c r="C24" s="45"/>
      <c r="D24" s="45">
        <f t="shared" si="0"/>
        <v>497.38</v>
      </c>
      <c r="E24" s="45"/>
    </row>
    <row r="25" spans="1:5" ht="12.75">
      <c r="A25" s="14" t="s">
        <v>3</v>
      </c>
      <c r="B25" s="18">
        <v>8061.5</v>
      </c>
      <c r="C25" s="45"/>
      <c r="D25" s="45">
        <f t="shared" si="0"/>
        <v>8061.5</v>
      </c>
      <c r="E25" s="45"/>
    </row>
    <row r="26" spans="1:5" ht="12.75">
      <c r="A26" s="14"/>
      <c r="B26" s="18"/>
      <c r="C26" s="45"/>
      <c r="D26" s="45"/>
      <c r="E26" s="45"/>
    </row>
    <row r="27" spans="1:5" ht="12.75">
      <c r="A27" s="16" t="s">
        <v>11</v>
      </c>
      <c r="B27" s="41">
        <f>SUM(B18:B25)</f>
        <v>778507.71</v>
      </c>
      <c r="C27" s="49"/>
      <c r="D27" s="48"/>
      <c r="E27" s="48"/>
    </row>
    <row r="28" spans="1:5" ht="12.75">
      <c r="A28" s="1"/>
      <c r="B28" s="18"/>
      <c r="C28" s="45"/>
      <c r="D28" s="47"/>
      <c r="E28" s="47"/>
    </row>
    <row r="29" spans="1:5" ht="15">
      <c r="A29" s="34" t="s">
        <v>14</v>
      </c>
      <c r="B29" s="18"/>
      <c r="C29" s="45"/>
      <c r="D29" s="47"/>
      <c r="E29" s="47"/>
    </row>
    <row r="30" spans="1:5" ht="12.75">
      <c r="A30" s="3" t="s">
        <v>16</v>
      </c>
      <c r="B30" s="18"/>
      <c r="C30" s="45"/>
      <c r="D30" s="47"/>
      <c r="E30" s="47"/>
    </row>
    <row r="31" spans="1:5" ht="12.75">
      <c r="A31" s="11" t="s">
        <v>41</v>
      </c>
      <c r="B31" s="18">
        <v>138717.9</v>
      </c>
      <c r="C31" s="45"/>
      <c r="D31" s="45"/>
      <c r="E31" s="45"/>
    </row>
    <row r="32" spans="1:5" ht="12.75">
      <c r="A32" s="11" t="s">
        <v>17</v>
      </c>
      <c r="B32" s="18">
        <v>54929.19</v>
      </c>
      <c r="C32" s="45"/>
      <c r="D32" s="45"/>
      <c r="E32" s="45"/>
    </row>
    <row r="33" spans="1:5" ht="12.75">
      <c r="A33" s="16" t="s">
        <v>11</v>
      </c>
      <c r="B33" s="41">
        <f>SUM(B31:B32)</f>
        <v>193647.09</v>
      </c>
      <c r="C33" s="49"/>
      <c r="D33" s="52"/>
      <c r="E33" s="52"/>
    </row>
    <row r="34" spans="1:5" ht="12.75">
      <c r="A34" s="3" t="s">
        <v>18</v>
      </c>
      <c r="B34" s="18"/>
      <c r="C34" s="45"/>
      <c r="D34" s="47"/>
      <c r="E34" s="47"/>
    </row>
    <row r="35" spans="1:5" ht="12.75">
      <c r="A35" s="11" t="s">
        <v>65</v>
      </c>
      <c r="B35" s="18">
        <v>33606.6</v>
      </c>
      <c r="C35" s="46"/>
      <c r="D35" s="45"/>
      <c r="E35" s="45"/>
    </row>
    <row r="36" spans="1:5" ht="12.75">
      <c r="A36" s="11" t="s">
        <v>56</v>
      </c>
      <c r="B36" s="18">
        <v>15197.63</v>
      </c>
      <c r="C36" s="50"/>
      <c r="D36" s="45"/>
      <c r="E36" s="45"/>
    </row>
    <row r="37" spans="1:5" ht="12.75">
      <c r="A37" s="16" t="s">
        <v>11</v>
      </c>
      <c r="B37" s="41">
        <f>SUM(B35:B36)</f>
        <v>48804.229999999996</v>
      </c>
      <c r="C37" s="51"/>
      <c r="D37" s="45"/>
      <c r="E37" s="45"/>
    </row>
    <row r="38" spans="1:5" ht="12.75">
      <c r="A38" s="3" t="s">
        <v>19</v>
      </c>
      <c r="B38" s="18"/>
      <c r="C38" s="45"/>
      <c r="D38" s="47"/>
      <c r="E38" s="47"/>
    </row>
    <row r="39" spans="1:5" ht="12.75">
      <c r="A39" s="11" t="s">
        <v>57</v>
      </c>
      <c r="B39" s="18">
        <v>34581.83</v>
      </c>
      <c r="C39" s="45"/>
      <c r="D39" s="45"/>
      <c r="E39" s="45"/>
    </row>
    <row r="40" spans="1:5" ht="12.75">
      <c r="A40" s="11" t="s">
        <v>24</v>
      </c>
      <c r="B40" s="18">
        <v>12926.18</v>
      </c>
      <c r="C40" s="45"/>
      <c r="D40" s="45"/>
      <c r="E40" s="45"/>
    </row>
    <row r="41" spans="1:5" ht="12.75">
      <c r="A41" s="16" t="s">
        <v>11</v>
      </c>
      <c r="B41" s="41">
        <f>SUM(B39:B40)</f>
        <v>47508.01</v>
      </c>
      <c r="C41" s="49"/>
      <c r="D41" s="52"/>
      <c r="E41" s="52"/>
    </row>
    <row r="42" spans="1:5" ht="12.75">
      <c r="A42" s="3" t="s">
        <v>20</v>
      </c>
      <c r="B42" s="18"/>
      <c r="C42" s="45"/>
      <c r="D42" s="47"/>
      <c r="E42" s="47"/>
    </row>
    <row r="43" spans="1:5" ht="12.75">
      <c r="A43" s="1" t="s">
        <v>25</v>
      </c>
      <c r="B43" s="18">
        <v>44519.85</v>
      </c>
      <c r="C43" s="45"/>
      <c r="D43" s="45"/>
      <c r="E43" s="45"/>
    </row>
    <row r="44" spans="1:5" ht="12.75">
      <c r="A44" s="16" t="s">
        <v>11</v>
      </c>
      <c r="B44" s="41">
        <f>SUM(B43)</f>
        <v>44519.85</v>
      </c>
      <c r="C44" s="49"/>
      <c r="D44" s="52"/>
      <c r="E44" s="52"/>
    </row>
    <row r="45" spans="1:5" ht="12.75">
      <c r="A45" s="3" t="s">
        <v>58</v>
      </c>
      <c r="B45" s="18"/>
      <c r="C45" s="45"/>
      <c r="D45" s="47"/>
      <c r="E45" s="47"/>
    </row>
    <row r="46" spans="1:5" ht="12.75">
      <c r="A46" s="11" t="s">
        <v>59</v>
      </c>
      <c r="B46" s="18">
        <v>54051.68</v>
      </c>
      <c r="C46" s="45"/>
      <c r="D46" s="45"/>
      <c r="E46" s="45"/>
    </row>
    <row r="47" spans="1:5" ht="12.75">
      <c r="A47" s="11" t="s">
        <v>27</v>
      </c>
      <c r="B47" s="18">
        <v>6650</v>
      </c>
      <c r="C47" s="45"/>
      <c r="D47" s="45"/>
      <c r="E47" s="45"/>
    </row>
    <row r="48" spans="1:5" ht="12.75">
      <c r="A48" s="16" t="s">
        <v>11</v>
      </c>
      <c r="B48" s="41">
        <f>SUM(B46:B47)</f>
        <v>60701.68</v>
      </c>
      <c r="C48" s="49"/>
      <c r="D48" s="52"/>
      <c r="E48" s="52"/>
    </row>
    <row r="49" spans="1:5" ht="12.75">
      <c r="A49" s="3" t="s">
        <v>60</v>
      </c>
      <c r="B49" s="18"/>
      <c r="C49" s="45"/>
      <c r="D49" s="47"/>
      <c r="E49" s="47"/>
    </row>
    <row r="50" spans="1:5" ht="12.75">
      <c r="A50" s="11" t="s">
        <v>61</v>
      </c>
      <c r="B50" s="18">
        <v>49485.22</v>
      </c>
      <c r="C50" s="45"/>
      <c r="D50" s="45"/>
      <c r="E50" s="45"/>
    </row>
    <row r="51" spans="1:5" ht="12.75">
      <c r="A51" s="11" t="s">
        <v>62</v>
      </c>
      <c r="B51" s="18">
        <v>13343.7</v>
      </c>
      <c r="C51" s="45"/>
      <c r="D51" s="45"/>
      <c r="E51" s="45"/>
    </row>
    <row r="52" spans="1:5" ht="12.75">
      <c r="A52" s="11" t="s">
        <v>68</v>
      </c>
      <c r="B52" s="18">
        <v>30233.82</v>
      </c>
      <c r="C52" s="18"/>
      <c r="D52" s="45"/>
      <c r="E52" s="45"/>
    </row>
    <row r="53" spans="1:5" ht="12.75">
      <c r="A53" s="16" t="s">
        <v>11</v>
      </c>
      <c r="B53" s="41">
        <f>SUM(B50:B52)</f>
        <v>93062.73999999999</v>
      </c>
      <c r="C53" s="49"/>
      <c r="D53" s="24"/>
      <c r="E53" s="24"/>
    </row>
    <row r="54" spans="1:4" ht="12.75">
      <c r="A54" s="3" t="s">
        <v>21</v>
      </c>
      <c r="B54" s="18"/>
      <c r="C54" s="45"/>
      <c r="D54" s="47"/>
    </row>
    <row r="55" spans="1:4" ht="12.75">
      <c r="A55" s="11" t="s">
        <v>30</v>
      </c>
      <c r="B55" s="18">
        <v>40747.62</v>
      </c>
      <c r="C55" s="45"/>
      <c r="D55" s="45"/>
    </row>
    <row r="56" spans="1:4" ht="12.75">
      <c r="A56" s="16" t="s">
        <v>11</v>
      </c>
      <c r="B56" s="41">
        <f>SUM(B55)</f>
        <v>40747.62</v>
      </c>
      <c r="C56" s="49"/>
      <c r="D56" s="45"/>
    </row>
    <row r="57" spans="1:4" ht="12.75">
      <c r="A57" s="3" t="s">
        <v>22</v>
      </c>
      <c r="B57" s="18"/>
      <c r="C57" s="45"/>
      <c r="D57" s="47"/>
    </row>
    <row r="58" spans="1:4" ht="12.75">
      <c r="A58" s="11" t="s">
        <v>31</v>
      </c>
      <c r="B58" s="18">
        <v>7137.71</v>
      </c>
      <c r="C58" s="45"/>
      <c r="D58" s="45"/>
    </row>
    <row r="59" spans="1:4" ht="12.75">
      <c r="A59" s="11" t="s">
        <v>64</v>
      </c>
      <c r="B59" s="18">
        <v>3666.35</v>
      </c>
      <c r="C59" s="45"/>
      <c r="D59" s="45"/>
    </row>
    <row r="60" spans="1:4" ht="12.75">
      <c r="A60" s="11" t="s">
        <v>35</v>
      </c>
      <c r="B60" s="41">
        <v>6120.54</v>
      </c>
      <c r="C60" s="52"/>
      <c r="D60" s="52"/>
    </row>
    <row r="61" spans="1:4" ht="12.75">
      <c r="A61" s="16" t="s">
        <v>11</v>
      </c>
      <c r="B61" s="41"/>
      <c r="C61" s="49"/>
      <c r="D61" s="24"/>
    </row>
  </sheetData>
  <mergeCells count="2">
    <mergeCell ref="A1:D1"/>
    <mergeCell ref="A2:D2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rodnei</dc:creator>
  <cp:keywords/>
  <dc:description/>
  <cp:lastModifiedBy>luci</cp:lastModifiedBy>
  <cp:lastPrinted>2007-10-05T21:09:52Z</cp:lastPrinted>
  <dcterms:created xsi:type="dcterms:W3CDTF">2004-10-15T19:15:57Z</dcterms:created>
  <dcterms:modified xsi:type="dcterms:W3CDTF">2007-10-30T13:39:12Z</dcterms:modified>
  <cp:category/>
  <cp:version/>
  <cp:contentType/>
  <cp:contentStatus/>
  <cp:revision>1</cp:revision>
</cp:coreProperties>
</file>